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2025\Tarifa 2025\"/>
    </mc:Choice>
  </mc:AlternateContent>
  <xr:revisionPtr revIDLastSave="0" documentId="8_{F87B878E-F7B5-4A3C-9654-F38643906F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EZ DOTZ DEZENT 2023 1SEMESTRE" sheetId="1" r:id="rId1"/>
  </sheets>
  <externalReferences>
    <externalReference r:id="rId2"/>
  </externalReferences>
  <definedNames>
    <definedName name="_xlnm._FilterDatabase" localSheetId="0" hidden="1">'AEZ DOTZ DEZENT 2023 1SEMESTRE'!$A$9:$K$9</definedName>
    <definedName name="_xlnm.Print_Area" localSheetId="0">'AEZ DOTZ DEZENT 2023 1SEMESTRE'!B1:R543</definedName>
    <definedName name="_xlnm.Print_Titles" localSheetId="0">'AEZ DOTZ DEZENT 2023 1SEMESTRE'!#REF!</definedName>
  </definedNames>
  <calcPr calcId="181029"/>
</workbook>
</file>

<file path=xl/calcChain.xml><?xml version="1.0" encoding="utf-8"?>
<calcChain xmlns="http://schemas.openxmlformats.org/spreadsheetml/2006/main">
  <c r="N658" i="1" l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175" i="1"/>
  <c r="N174" i="1"/>
  <c r="N173" i="1"/>
  <c r="N172" i="1"/>
  <c r="N160" i="1"/>
  <c r="N159" i="1"/>
  <c r="N158" i="1"/>
  <c r="N157" i="1"/>
  <c r="G662" i="1" l="1"/>
  <c r="K662" i="1" s="1"/>
  <c r="E662" i="1"/>
  <c r="D662" i="1"/>
  <c r="K661" i="1"/>
  <c r="J661" i="1"/>
  <c r="G661" i="1"/>
  <c r="E661" i="1"/>
  <c r="D661" i="1"/>
  <c r="G660" i="1"/>
  <c r="K660" i="1" s="1"/>
  <c r="E660" i="1"/>
  <c r="D660" i="1"/>
  <c r="K659" i="1"/>
  <c r="J659" i="1"/>
  <c r="G659" i="1"/>
  <c r="E659" i="1"/>
  <c r="D659" i="1"/>
  <c r="K630" i="1"/>
  <c r="J630" i="1"/>
  <c r="E630" i="1"/>
  <c r="D630" i="1"/>
  <c r="K623" i="1"/>
  <c r="J623" i="1"/>
  <c r="D623" i="1"/>
  <c r="E623" i="1"/>
  <c r="D486" i="1"/>
  <c r="K490" i="1"/>
  <c r="J490" i="1"/>
  <c r="E490" i="1"/>
  <c r="D490" i="1"/>
  <c r="K489" i="1"/>
  <c r="J489" i="1"/>
  <c r="E489" i="1"/>
  <c r="D489" i="1"/>
  <c r="K488" i="1"/>
  <c r="J488" i="1"/>
  <c r="E488" i="1"/>
  <c r="D488" i="1"/>
  <c r="K487" i="1"/>
  <c r="J487" i="1"/>
  <c r="E487" i="1"/>
  <c r="D487" i="1"/>
  <c r="K486" i="1"/>
  <c r="J486" i="1"/>
  <c r="E486" i="1"/>
  <c r="K485" i="1"/>
  <c r="J485" i="1"/>
  <c r="E485" i="1"/>
  <c r="D485" i="1"/>
  <c r="K346" i="1"/>
  <c r="J346" i="1"/>
  <c r="E346" i="1"/>
  <c r="D346" i="1"/>
  <c r="K345" i="1"/>
  <c r="J345" i="1"/>
  <c r="E345" i="1"/>
  <c r="D345" i="1"/>
  <c r="K344" i="1"/>
  <c r="J344" i="1"/>
  <c r="E344" i="1"/>
  <c r="D344" i="1"/>
  <c r="K343" i="1"/>
  <c r="J343" i="1"/>
  <c r="E343" i="1"/>
  <c r="D343" i="1"/>
  <c r="K342" i="1"/>
  <c r="J342" i="1"/>
  <c r="E342" i="1"/>
  <c r="D342" i="1"/>
  <c r="K341" i="1"/>
  <c r="J341" i="1"/>
  <c r="E341" i="1"/>
  <c r="D341" i="1"/>
  <c r="K340" i="1"/>
  <c r="J340" i="1"/>
  <c r="E340" i="1"/>
  <c r="D340" i="1"/>
  <c r="K339" i="1"/>
  <c r="J339" i="1"/>
  <c r="E339" i="1"/>
  <c r="D339" i="1"/>
  <c r="K256" i="1"/>
  <c r="J256" i="1"/>
  <c r="D256" i="1"/>
  <c r="E256" i="1"/>
  <c r="J249" i="1"/>
  <c r="K249" i="1"/>
  <c r="E249" i="1"/>
  <c r="D249" i="1"/>
  <c r="K248" i="1"/>
  <c r="J248" i="1"/>
  <c r="D248" i="1"/>
  <c r="E248" i="1"/>
  <c r="J195" i="1"/>
  <c r="K195" i="1"/>
  <c r="J194" i="1"/>
  <c r="K194" i="1"/>
  <c r="J193" i="1"/>
  <c r="K193" i="1"/>
  <c r="J192" i="1"/>
  <c r="K192" i="1"/>
  <c r="J191" i="1"/>
  <c r="K191" i="1"/>
  <c r="J190" i="1"/>
  <c r="K190" i="1"/>
  <c r="J189" i="1"/>
  <c r="K189" i="1"/>
  <c r="J188" i="1"/>
  <c r="K188" i="1"/>
  <c r="K187" i="1"/>
  <c r="J187" i="1"/>
  <c r="D187" i="1"/>
  <c r="K186" i="1"/>
  <c r="J186" i="1"/>
  <c r="J185" i="1"/>
  <c r="K185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E186" i="1"/>
  <c r="D186" i="1"/>
  <c r="E185" i="1"/>
  <c r="D185" i="1"/>
  <c r="K184" i="1"/>
  <c r="J184" i="1"/>
  <c r="D184" i="1"/>
  <c r="E184" i="1"/>
  <c r="K175" i="1"/>
  <c r="J175" i="1"/>
  <c r="K174" i="1"/>
  <c r="J174" i="1"/>
  <c r="J173" i="1"/>
  <c r="K173" i="1"/>
  <c r="K172" i="1"/>
  <c r="J172" i="1"/>
  <c r="E175" i="1"/>
  <c r="D175" i="1"/>
  <c r="E174" i="1"/>
  <c r="D174" i="1"/>
  <c r="E173" i="1"/>
  <c r="D173" i="1"/>
  <c r="E172" i="1"/>
  <c r="D172" i="1"/>
  <c r="K160" i="1"/>
  <c r="J160" i="1"/>
  <c r="E160" i="1"/>
  <c r="D160" i="1"/>
  <c r="K159" i="1"/>
  <c r="J159" i="1"/>
  <c r="E159" i="1"/>
  <c r="D159" i="1"/>
  <c r="K158" i="1"/>
  <c r="J158" i="1"/>
  <c r="E158" i="1"/>
  <c r="D158" i="1"/>
  <c r="K157" i="1"/>
  <c r="J157" i="1"/>
  <c r="D157" i="1"/>
  <c r="E157" i="1"/>
  <c r="G10" i="1"/>
  <c r="H10" i="1" s="1"/>
  <c r="G653" i="1"/>
  <c r="G676" i="1"/>
  <c r="H676" i="1" s="1"/>
  <c r="G675" i="1"/>
  <c r="H675" i="1" s="1"/>
  <c r="G674" i="1"/>
  <c r="H674" i="1" s="1"/>
  <c r="G673" i="1"/>
  <c r="H673" i="1" s="1"/>
  <c r="G672" i="1"/>
  <c r="H672" i="1" s="1"/>
  <c r="G671" i="1"/>
  <c r="H671" i="1" s="1"/>
  <c r="G670" i="1"/>
  <c r="H670" i="1" s="1"/>
  <c r="G669" i="1"/>
  <c r="H669" i="1" s="1"/>
  <c r="G668" i="1"/>
  <c r="H668" i="1" s="1"/>
  <c r="G667" i="1"/>
  <c r="H667" i="1" s="1"/>
  <c r="G666" i="1"/>
  <c r="H666" i="1" s="1"/>
  <c r="G665" i="1"/>
  <c r="H665" i="1" s="1"/>
  <c r="G664" i="1"/>
  <c r="H664" i="1" s="1"/>
  <c r="G663" i="1"/>
  <c r="H663" i="1" s="1"/>
  <c r="G658" i="1"/>
  <c r="H658" i="1" s="1"/>
  <c r="G657" i="1"/>
  <c r="H657" i="1" s="1"/>
  <c r="G656" i="1"/>
  <c r="H656" i="1" s="1"/>
  <c r="G655" i="1"/>
  <c r="H655" i="1" s="1"/>
  <c r="G654" i="1"/>
  <c r="H654" i="1" s="1"/>
  <c r="G652" i="1"/>
  <c r="H652" i="1" s="1"/>
  <c r="G651" i="1"/>
  <c r="H651" i="1" s="1"/>
  <c r="G650" i="1"/>
  <c r="H650" i="1" s="1"/>
  <c r="G649" i="1"/>
  <c r="H649" i="1" s="1"/>
  <c r="G648" i="1"/>
  <c r="H648" i="1" s="1"/>
  <c r="G647" i="1"/>
  <c r="H647" i="1" s="1"/>
  <c r="G646" i="1"/>
  <c r="H646" i="1" s="1"/>
  <c r="E651" i="1"/>
  <c r="D651" i="1"/>
  <c r="E650" i="1"/>
  <c r="D650" i="1"/>
  <c r="E649" i="1"/>
  <c r="D649" i="1"/>
  <c r="E648" i="1"/>
  <c r="D648" i="1"/>
  <c r="E647" i="1"/>
  <c r="D647" i="1"/>
  <c r="E646" i="1"/>
  <c r="D646" i="1"/>
  <c r="E645" i="1"/>
  <c r="D645" i="1"/>
  <c r="G645" i="1"/>
  <c r="H645" i="1" s="1"/>
  <c r="G644" i="1"/>
  <c r="H644" i="1" s="1"/>
  <c r="G643" i="1"/>
  <c r="H643" i="1" s="1"/>
  <c r="G642" i="1"/>
  <c r="H642" i="1" s="1"/>
  <c r="G641" i="1"/>
  <c r="H641" i="1" s="1"/>
  <c r="G640" i="1"/>
  <c r="H640" i="1" s="1"/>
  <c r="G639" i="1"/>
  <c r="H639" i="1" s="1"/>
  <c r="G638" i="1"/>
  <c r="H638" i="1" s="1"/>
  <c r="G637" i="1"/>
  <c r="H637" i="1" s="1"/>
  <c r="G636" i="1"/>
  <c r="H636" i="1" s="1"/>
  <c r="G635" i="1"/>
  <c r="H635" i="1" s="1"/>
  <c r="G634" i="1"/>
  <c r="H634" i="1" s="1"/>
  <c r="G633" i="1"/>
  <c r="H633" i="1" s="1"/>
  <c r="G632" i="1"/>
  <c r="H632" i="1" s="1"/>
  <c r="G631" i="1"/>
  <c r="H631" i="1" s="1"/>
  <c r="G629" i="1"/>
  <c r="G628" i="1"/>
  <c r="G627" i="1"/>
  <c r="G626" i="1"/>
  <c r="G625" i="1"/>
  <c r="G624" i="1"/>
  <c r="G622" i="1"/>
  <c r="G621" i="1"/>
  <c r="K621" i="1" s="1"/>
  <c r="G620" i="1"/>
  <c r="G619" i="1"/>
  <c r="G618" i="1"/>
  <c r="G617" i="1"/>
  <c r="K617" i="1" s="1"/>
  <c r="E629" i="1"/>
  <c r="D629" i="1"/>
  <c r="E628" i="1"/>
  <c r="D628" i="1"/>
  <c r="E627" i="1"/>
  <c r="D627" i="1"/>
  <c r="E626" i="1"/>
  <c r="D626" i="1"/>
  <c r="E625" i="1"/>
  <c r="D625" i="1"/>
  <c r="E624" i="1"/>
  <c r="D624" i="1"/>
  <c r="E622" i="1"/>
  <c r="D622" i="1"/>
  <c r="E621" i="1"/>
  <c r="D621" i="1"/>
  <c r="E620" i="1"/>
  <c r="D620" i="1"/>
  <c r="E619" i="1"/>
  <c r="D619" i="1"/>
  <c r="E618" i="1"/>
  <c r="D618" i="1"/>
  <c r="E617" i="1"/>
  <c r="D617" i="1"/>
  <c r="G616" i="1"/>
  <c r="H616" i="1" s="1"/>
  <c r="G615" i="1"/>
  <c r="H615" i="1" s="1"/>
  <c r="G614" i="1"/>
  <c r="H614" i="1" s="1"/>
  <c r="G613" i="1"/>
  <c r="H613" i="1" s="1"/>
  <c r="G612" i="1"/>
  <c r="H612" i="1" s="1"/>
  <c r="G611" i="1"/>
  <c r="H611" i="1" s="1"/>
  <c r="G610" i="1"/>
  <c r="H610" i="1" s="1"/>
  <c r="G609" i="1"/>
  <c r="H609" i="1" s="1"/>
  <c r="G608" i="1"/>
  <c r="H608" i="1" s="1"/>
  <c r="G607" i="1"/>
  <c r="H607" i="1" s="1"/>
  <c r="G606" i="1"/>
  <c r="H606" i="1" s="1"/>
  <c r="G605" i="1"/>
  <c r="H605" i="1" s="1"/>
  <c r="G604" i="1"/>
  <c r="H604" i="1" s="1"/>
  <c r="G603" i="1"/>
  <c r="H603" i="1" s="1"/>
  <c r="G602" i="1"/>
  <c r="H602" i="1" s="1"/>
  <c r="G601" i="1"/>
  <c r="H601" i="1" s="1"/>
  <c r="G600" i="1"/>
  <c r="H600" i="1" s="1"/>
  <c r="G599" i="1"/>
  <c r="H599" i="1" s="1"/>
  <c r="G598" i="1"/>
  <c r="H598" i="1" s="1"/>
  <c r="G597" i="1"/>
  <c r="H597" i="1" s="1"/>
  <c r="G596" i="1"/>
  <c r="H596" i="1" s="1"/>
  <c r="G595" i="1"/>
  <c r="H595" i="1" s="1"/>
  <c r="G594" i="1"/>
  <c r="H594" i="1" s="1"/>
  <c r="G593" i="1"/>
  <c r="H593" i="1" s="1"/>
  <c r="G592" i="1"/>
  <c r="H592" i="1" s="1"/>
  <c r="G591" i="1"/>
  <c r="H591" i="1" s="1"/>
  <c r="G590" i="1"/>
  <c r="H590" i="1" s="1"/>
  <c r="G589" i="1"/>
  <c r="H589" i="1" s="1"/>
  <c r="G588" i="1"/>
  <c r="H588" i="1" s="1"/>
  <c r="G587" i="1"/>
  <c r="H587" i="1" s="1"/>
  <c r="G586" i="1"/>
  <c r="H586" i="1" s="1"/>
  <c r="G585" i="1"/>
  <c r="H585" i="1" s="1"/>
  <c r="G584" i="1"/>
  <c r="H584" i="1" s="1"/>
  <c r="G583" i="1"/>
  <c r="H583" i="1" s="1"/>
  <c r="G582" i="1"/>
  <c r="H582" i="1" s="1"/>
  <c r="G581" i="1"/>
  <c r="H581" i="1" s="1"/>
  <c r="G580" i="1"/>
  <c r="H580" i="1" s="1"/>
  <c r="G579" i="1"/>
  <c r="H579" i="1" s="1"/>
  <c r="G578" i="1"/>
  <c r="H578" i="1" s="1"/>
  <c r="G577" i="1"/>
  <c r="H577" i="1" s="1"/>
  <c r="G576" i="1"/>
  <c r="H576" i="1" s="1"/>
  <c r="G575" i="1"/>
  <c r="H575" i="1" s="1"/>
  <c r="G574" i="1"/>
  <c r="H574" i="1" s="1"/>
  <c r="G573" i="1"/>
  <c r="H573" i="1" s="1"/>
  <c r="G572" i="1"/>
  <c r="H572" i="1" s="1"/>
  <c r="G571" i="1"/>
  <c r="H571" i="1" s="1"/>
  <c r="G570" i="1"/>
  <c r="H570" i="1" s="1"/>
  <c r="G569" i="1"/>
  <c r="H569" i="1" s="1"/>
  <c r="G568" i="1"/>
  <c r="H568" i="1" s="1"/>
  <c r="G567" i="1"/>
  <c r="H567" i="1" s="1"/>
  <c r="G566" i="1"/>
  <c r="H566" i="1" s="1"/>
  <c r="G565" i="1"/>
  <c r="H565" i="1" s="1"/>
  <c r="G564" i="1"/>
  <c r="H564" i="1" s="1"/>
  <c r="G563" i="1"/>
  <c r="H563" i="1" s="1"/>
  <c r="G562" i="1"/>
  <c r="H562" i="1" s="1"/>
  <c r="G561" i="1"/>
  <c r="H561" i="1" s="1"/>
  <c r="G560" i="1"/>
  <c r="H560" i="1" s="1"/>
  <c r="G559" i="1"/>
  <c r="H559" i="1" s="1"/>
  <c r="G558" i="1"/>
  <c r="H558" i="1" s="1"/>
  <c r="G557" i="1"/>
  <c r="H557" i="1" s="1"/>
  <c r="G556" i="1"/>
  <c r="H556" i="1" s="1"/>
  <c r="G555" i="1"/>
  <c r="H555" i="1" s="1"/>
  <c r="G554" i="1"/>
  <c r="H554" i="1" s="1"/>
  <c r="G553" i="1"/>
  <c r="H553" i="1" s="1"/>
  <c r="G552" i="1"/>
  <c r="H552" i="1" s="1"/>
  <c r="G551" i="1"/>
  <c r="H551" i="1" s="1"/>
  <c r="G550" i="1"/>
  <c r="H550" i="1" s="1"/>
  <c r="G549" i="1"/>
  <c r="H549" i="1" s="1"/>
  <c r="G548" i="1"/>
  <c r="H548" i="1" s="1"/>
  <c r="G547" i="1"/>
  <c r="H547" i="1" s="1"/>
  <c r="G546" i="1"/>
  <c r="H546" i="1" s="1"/>
  <c r="G545" i="1"/>
  <c r="H545" i="1" s="1"/>
  <c r="J660" i="1" l="1"/>
  <c r="J662" i="1"/>
  <c r="K619" i="1"/>
  <c r="H619" i="1"/>
  <c r="K620" i="1"/>
  <c r="H620" i="1"/>
  <c r="K625" i="1"/>
  <c r="H625" i="1"/>
  <c r="K629" i="1"/>
  <c r="H629" i="1"/>
  <c r="H653" i="1"/>
  <c r="H617" i="1"/>
  <c r="K624" i="1"/>
  <c r="H624" i="1"/>
  <c r="K628" i="1"/>
  <c r="H628" i="1"/>
  <c r="K626" i="1"/>
  <c r="H626" i="1"/>
  <c r="H621" i="1"/>
  <c r="K618" i="1"/>
  <c r="H618" i="1"/>
  <c r="K622" i="1"/>
  <c r="H622" i="1"/>
  <c r="K627" i="1"/>
  <c r="H627" i="1"/>
  <c r="J628" i="1"/>
  <c r="J619" i="1"/>
  <c r="J624" i="1"/>
  <c r="J617" i="1"/>
  <c r="J621" i="1"/>
  <c r="J626" i="1"/>
  <c r="J618" i="1"/>
  <c r="J620" i="1"/>
  <c r="J622" i="1"/>
  <c r="J625" i="1"/>
  <c r="J627" i="1"/>
  <c r="J629" i="1"/>
  <c r="G544" i="1"/>
  <c r="H544" i="1" s="1"/>
  <c r="G543" i="1"/>
  <c r="H543" i="1" s="1"/>
  <c r="G542" i="1"/>
  <c r="H542" i="1" s="1"/>
  <c r="G541" i="1"/>
  <c r="H541" i="1" s="1"/>
  <c r="G540" i="1"/>
  <c r="H540" i="1" s="1"/>
  <c r="G539" i="1"/>
  <c r="H539" i="1" s="1"/>
  <c r="G538" i="1"/>
  <c r="H538" i="1" s="1"/>
  <c r="G537" i="1"/>
  <c r="H537" i="1" s="1"/>
  <c r="G536" i="1"/>
  <c r="H536" i="1" s="1"/>
  <c r="G535" i="1"/>
  <c r="H535" i="1" s="1"/>
  <c r="G534" i="1"/>
  <c r="H534" i="1" s="1"/>
  <c r="G533" i="1"/>
  <c r="H533" i="1" s="1"/>
  <c r="G532" i="1"/>
  <c r="H532" i="1" s="1"/>
  <c r="G531" i="1"/>
  <c r="H531" i="1" s="1"/>
  <c r="G530" i="1"/>
  <c r="H530" i="1" s="1"/>
  <c r="G529" i="1"/>
  <c r="H529" i="1" s="1"/>
  <c r="G528" i="1"/>
  <c r="H528" i="1" s="1"/>
  <c r="G527" i="1"/>
  <c r="H527" i="1" s="1"/>
  <c r="G526" i="1"/>
  <c r="H526" i="1" s="1"/>
  <c r="G525" i="1"/>
  <c r="H525" i="1" s="1"/>
  <c r="G524" i="1"/>
  <c r="H524" i="1" s="1"/>
  <c r="G523" i="1"/>
  <c r="H523" i="1" s="1"/>
  <c r="G522" i="1"/>
  <c r="H522" i="1" s="1"/>
  <c r="G521" i="1"/>
  <c r="H521" i="1" s="1"/>
  <c r="G520" i="1"/>
  <c r="H520" i="1" s="1"/>
  <c r="G519" i="1"/>
  <c r="H519" i="1" s="1"/>
  <c r="G518" i="1"/>
  <c r="H518" i="1" s="1"/>
  <c r="G517" i="1"/>
  <c r="H517" i="1" s="1"/>
  <c r="G516" i="1"/>
  <c r="H516" i="1" s="1"/>
  <c r="G515" i="1"/>
  <c r="H515" i="1" s="1"/>
  <c r="G514" i="1"/>
  <c r="H514" i="1" s="1"/>
  <c r="G513" i="1"/>
  <c r="H513" i="1" s="1"/>
  <c r="G512" i="1"/>
  <c r="H512" i="1" s="1"/>
  <c r="G511" i="1"/>
  <c r="H511" i="1" s="1"/>
  <c r="G510" i="1"/>
  <c r="H510" i="1" s="1"/>
  <c r="G509" i="1"/>
  <c r="H509" i="1" s="1"/>
  <c r="G508" i="1"/>
  <c r="H508" i="1" s="1"/>
  <c r="G507" i="1"/>
  <c r="H507" i="1" s="1"/>
  <c r="G506" i="1"/>
  <c r="H506" i="1" s="1"/>
  <c r="G505" i="1"/>
  <c r="H505" i="1" s="1"/>
  <c r="G504" i="1"/>
  <c r="H504" i="1" s="1"/>
  <c r="G503" i="1"/>
  <c r="H503" i="1" s="1"/>
  <c r="G502" i="1"/>
  <c r="H502" i="1" s="1"/>
  <c r="G501" i="1"/>
  <c r="H501" i="1" s="1"/>
  <c r="G500" i="1"/>
  <c r="H500" i="1" s="1"/>
  <c r="G499" i="1"/>
  <c r="H499" i="1" s="1"/>
  <c r="G498" i="1"/>
  <c r="H498" i="1" s="1"/>
  <c r="G497" i="1"/>
  <c r="H497" i="1" s="1"/>
  <c r="G496" i="1"/>
  <c r="H496" i="1" s="1"/>
  <c r="G495" i="1"/>
  <c r="H495" i="1" s="1"/>
  <c r="G494" i="1"/>
  <c r="H494" i="1" s="1"/>
  <c r="G493" i="1"/>
  <c r="H493" i="1" s="1"/>
  <c r="G492" i="1"/>
  <c r="H492" i="1" s="1"/>
  <c r="G491" i="1"/>
  <c r="H491" i="1" s="1"/>
  <c r="G484" i="1"/>
  <c r="H484" i="1" s="1"/>
  <c r="G483" i="1"/>
  <c r="H483" i="1" s="1"/>
  <c r="G482" i="1"/>
  <c r="H482" i="1" s="1"/>
  <c r="G481" i="1"/>
  <c r="H481" i="1" s="1"/>
  <c r="G480" i="1"/>
  <c r="H480" i="1" s="1"/>
  <c r="G479" i="1"/>
  <c r="H479" i="1" s="1"/>
  <c r="G478" i="1"/>
  <c r="H478" i="1" s="1"/>
  <c r="G477" i="1"/>
  <c r="H477" i="1" s="1"/>
  <c r="G476" i="1"/>
  <c r="H476" i="1" s="1"/>
  <c r="G475" i="1"/>
  <c r="H475" i="1" s="1"/>
  <c r="G474" i="1"/>
  <c r="H474" i="1" s="1"/>
  <c r="G473" i="1"/>
  <c r="H473" i="1" s="1"/>
  <c r="G472" i="1"/>
  <c r="H472" i="1" s="1"/>
  <c r="G471" i="1"/>
  <c r="H471" i="1" s="1"/>
  <c r="G470" i="1"/>
  <c r="H470" i="1" s="1"/>
  <c r="G469" i="1"/>
  <c r="H469" i="1" s="1"/>
  <c r="G468" i="1"/>
  <c r="H468" i="1" s="1"/>
  <c r="G467" i="1"/>
  <c r="H467" i="1" s="1"/>
  <c r="G466" i="1"/>
  <c r="H466" i="1" s="1"/>
  <c r="G465" i="1"/>
  <c r="H465" i="1" s="1"/>
  <c r="G464" i="1"/>
  <c r="H464" i="1" s="1"/>
  <c r="G463" i="1"/>
  <c r="H463" i="1" s="1"/>
  <c r="G462" i="1"/>
  <c r="H462" i="1" s="1"/>
  <c r="G461" i="1"/>
  <c r="H461" i="1" s="1"/>
  <c r="G460" i="1"/>
  <c r="H460" i="1" s="1"/>
  <c r="G459" i="1"/>
  <c r="H459" i="1" s="1"/>
  <c r="G458" i="1"/>
  <c r="H458" i="1" s="1"/>
  <c r="G457" i="1"/>
  <c r="H457" i="1" s="1"/>
  <c r="G456" i="1"/>
  <c r="H456" i="1" s="1"/>
  <c r="G455" i="1"/>
  <c r="H455" i="1" s="1"/>
  <c r="G454" i="1"/>
  <c r="H454" i="1" s="1"/>
  <c r="G453" i="1"/>
  <c r="H453" i="1" s="1"/>
  <c r="G452" i="1"/>
  <c r="H452" i="1" s="1"/>
  <c r="G451" i="1"/>
  <c r="H451" i="1" s="1"/>
  <c r="G450" i="1"/>
  <c r="H450" i="1" s="1"/>
  <c r="G449" i="1"/>
  <c r="H449" i="1" s="1"/>
  <c r="G448" i="1"/>
  <c r="H448" i="1" s="1"/>
  <c r="G447" i="1"/>
  <c r="H447" i="1" s="1"/>
  <c r="G446" i="1"/>
  <c r="H446" i="1" s="1"/>
  <c r="G445" i="1"/>
  <c r="H445" i="1" s="1"/>
  <c r="G444" i="1"/>
  <c r="H444" i="1" s="1"/>
  <c r="G443" i="1"/>
  <c r="H443" i="1" s="1"/>
  <c r="G442" i="1"/>
  <c r="H442" i="1" s="1"/>
  <c r="G441" i="1"/>
  <c r="H441" i="1" s="1"/>
  <c r="G440" i="1"/>
  <c r="H440" i="1" s="1"/>
  <c r="G439" i="1"/>
  <c r="H439" i="1" s="1"/>
  <c r="G438" i="1"/>
  <c r="H438" i="1" s="1"/>
  <c r="G437" i="1"/>
  <c r="H437" i="1" s="1"/>
  <c r="G436" i="1"/>
  <c r="H436" i="1" s="1"/>
  <c r="G435" i="1"/>
  <c r="H435" i="1" s="1"/>
  <c r="G434" i="1"/>
  <c r="H434" i="1" s="1"/>
  <c r="G433" i="1"/>
  <c r="H433" i="1" s="1"/>
  <c r="G432" i="1"/>
  <c r="H432" i="1" s="1"/>
  <c r="G431" i="1"/>
  <c r="H431" i="1" s="1"/>
  <c r="G430" i="1"/>
  <c r="H430" i="1" s="1"/>
  <c r="G429" i="1"/>
  <c r="H429" i="1" s="1"/>
  <c r="G428" i="1"/>
  <c r="H428" i="1" s="1"/>
  <c r="G427" i="1"/>
  <c r="H427" i="1" s="1"/>
  <c r="G426" i="1"/>
  <c r="H426" i="1" s="1"/>
  <c r="G425" i="1"/>
  <c r="H425" i="1" s="1"/>
  <c r="G424" i="1"/>
  <c r="H424" i="1" s="1"/>
  <c r="G423" i="1"/>
  <c r="H423" i="1" s="1"/>
  <c r="G422" i="1"/>
  <c r="H422" i="1" s="1"/>
  <c r="G421" i="1"/>
  <c r="H421" i="1" s="1"/>
  <c r="G420" i="1"/>
  <c r="H420" i="1" s="1"/>
  <c r="G419" i="1"/>
  <c r="H419" i="1" s="1"/>
  <c r="G418" i="1"/>
  <c r="H418" i="1" s="1"/>
  <c r="G417" i="1"/>
  <c r="H417" i="1" s="1"/>
  <c r="G416" i="1"/>
  <c r="H416" i="1" s="1"/>
  <c r="G415" i="1"/>
  <c r="H415" i="1" s="1"/>
  <c r="G414" i="1"/>
  <c r="H414" i="1" s="1"/>
  <c r="G413" i="1"/>
  <c r="H413" i="1" s="1"/>
  <c r="G412" i="1"/>
  <c r="H412" i="1" s="1"/>
  <c r="G411" i="1"/>
  <c r="H411" i="1" s="1"/>
  <c r="G410" i="1"/>
  <c r="H410" i="1" s="1"/>
  <c r="G409" i="1"/>
  <c r="H409" i="1" s="1"/>
  <c r="G408" i="1"/>
  <c r="H408" i="1" s="1"/>
  <c r="G407" i="1"/>
  <c r="H407" i="1" s="1"/>
  <c r="G406" i="1"/>
  <c r="H406" i="1" s="1"/>
  <c r="G405" i="1"/>
  <c r="H405" i="1" s="1"/>
  <c r="G404" i="1"/>
  <c r="H404" i="1" s="1"/>
  <c r="G403" i="1"/>
  <c r="H403" i="1" s="1"/>
  <c r="G402" i="1"/>
  <c r="H402" i="1" s="1"/>
  <c r="G401" i="1"/>
  <c r="G400" i="1"/>
  <c r="H400" i="1" s="1"/>
  <c r="G399" i="1"/>
  <c r="H399" i="1" s="1"/>
  <c r="G398" i="1"/>
  <c r="H398" i="1" s="1"/>
  <c r="G397" i="1"/>
  <c r="H397" i="1" s="1"/>
  <c r="G396" i="1"/>
  <c r="H396" i="1" s="1"/>
  <c r="G395" i="1"/>
  <c r="H395" i="1" s="1"/>
  <c r="G394" i="1"/>
  <c r="H394" i="1" s="1"/>
  <c r="G393" i="1"/>
  <c r="G392" i="1"/>
  <c r="H392" i="1" s="1"/>
  <c r="G391" i="1"/>
  <c r="H391" i="1" s="1"/>
  <c r="G390" i="1"/>
  <c r="H390" i="1" s="1"/>
  <c r="G389" i="1"/>
  <c r="H389" i="1" s="1"/>
  <c r="G388" i="1"/>
  <c r="H388" i="1" s="1"/>
  <c r="G387" i="1"/>
  <c r="H387" i="1" s="1"/>
  <c r="G386" i="1"/>
  <c r="H386" i="1" s="1"/>
  <c r="G385" i="1"/>
  <c r="G384" i="1"/>
  <c r="H384" i="1" s="1"/>
  <c r="G383" i="1"/>
  <c r="H383" i="1" s="1"/>
  <c r="G382" i="1"/>
  <c r="H382" i="1" s="1"/>
  <c r="G381" i="1"/>
  <c r="H381" i="1" s="1"/>
  <c r="D401" i="1"/>
  <c r="E401" i="1"/>
  <c r="D393" i="1"/>
  <c r="E393" i="1"/>
  <c r="E385" i="1"/>
  <c r="D385" i="1"/>
  <c r="G380" i="1"/>
  <c r="H380" i="1" s="1"/>
  <c r="G379" i="1"/>
  <c r="H379" i="1" s="1"/>
  <c r="G378" i="1"/>
  <c r="H378" i="1" s="1"/>
  <c r="G377" i="1"/>
  <c r="H377" i="1" s="1"/>
  <c r="G376" i="1"/>
  <c r="H376" i="1" s="1"/>
  <c r="G375" i="1"/>
  <c r="H375" i="1" s="1"/>
  <c r="G374" i="1"/>
  <c r="H374" i="1" s="1"/>
  <c r="G373" i="1"/>
  <c r="H373" i="1" s="1"/>
  <c r="G372" i="1"/>
  <c r="H372" i="1" s="1"/>
  <c r="G371" i="1"/>
  <c r="H371" i="1" s="1"/>
  <c r="G370" i="1"/>
  <c r="H370" i="1" s="1"/>
  <c r="G369" i="1"/>
  <c r="H369" i="1" s="1"/>
  <c r="G368" i="1"/>
  <c r="H368" i="1" s="1"/>
  <c r="G367" i="1"/>
  <c r="H367" i="1" s="1"/>
  <c r="G366" i="1"/>
  <c r="H366" i="1" s="1"/>
  <c r="G365" i="1"/>
  <c r="H365" i="1" s="1"/>
  <c r="G364" i="1"/>
  <c r="H364" i="1" s="1"/>
  <c r="G363" i="1"/>
  <c r="H363" i="1" s="1"/>
  <c r="G362" i="1"/>
  <c r="H362" i="1" s="1"/>
  <c r="G361" i="1"/>
  <c r="H361" i="1" s="1"/>
  <c r="G360" i="1"/>
  <c r="H360" i="1" s="1"/>
  <c r="G359" i="1"/>
  <c r="H359" i="1" s="1"/>
  <c r="G358" i="1"/>
  <c r="H358" i="1" s="1"/>
  <c r="G357" i="1"/>
  <c r="H357" i="1" s="1"/>
  <c r="G356" i="1"/>
  <c r="H356" i="1" s="1"/>
  <c r="G355" i="1"/>
  <c r="H355" i="1" s="1"/>
  <c r="G354" i="1"/>
  <c r="H354" i="1" s="1"/>
  <c r="G353" i="1"/>
  <c r="H353" i="1" s="1"/>
  <c r="G352" i="1"/>
  <c r="H352" i="1" s="1"/>
  <c r="G351" i="1"/>
  <c r="H351" i="1" s="1"/>
  <c r="G350" i="1"/>
  <c r="H350" i="1" s="1"/>
  <c r="G349" i="1"/>
  <c r="H349" i="1" s="1"/>
  <c r="G348" i="1"/>
  <c r="H348" i="1" s="1"/>
  <c r="G347" i="1"/>
  <c r="H347" i="1" s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E338" i="1"/>
  <c r="D338" i="1"/>
  <c r="E337" i="1"/>
  <c r="D337" i="1"/>
  <c r="E336" i="1"/>
  <c r="D336" i="1"/>
  <c r="E335" i="1"/>
  <c r="D335" i="1"/>
  <c r="E334" i="1"/>
  <c r="D334" i="1"/>
  <c r="E333" i="1"/>
  <c r="D333" i="1"/>
  <c r="E332" i="1"/>
  <c r="D332" i="1"/>
  <c r="E331" i="1"/>
  <c r="D331" i="1"/>
  <c r="E330" i="1"/>
  <c r="D330" i="1"/>
  <c r="E329" i="1"/>
  <c r="D329" i="1"/>
  <c r="E328" i="1"/>
  <c r="D328" i="1"/>
  <c r="E327" i="1"/>
  <c r="D327" i="1"/>
  <c r="E326" i="1"/>
  <c r="D326" i="1"/>
  <c r="G325" i="1"/>
  <c r="G324" i="1"/>
  <c r="G323" i="1"/>
  <c r="G322" i="1"/>
  <c r="G321" i="1"/>
  <c r="G320" i="1"/>
  <c r="G319" i="1"/>
  <c r="H319" i="1" s="1"/>
  <c r="G318" i="1"/>
  <c r="H318" i="1" s="1"/>
  <c r="G317" i="1"/>
  <c r="H317" i="1" s="1"/>
  <c r="G316" i="1"/>
  <c r="H316" i="1" s="1"/>
  <c r="G315" i="1"/>
  <c r="H315" i="1" s="1"/>
  <c r="G314" i="1"/>
  <c r="H314" i="1" s="1"/>
  <c r="G313" i="1"/>
  <c r="H313" i="1" s="1"/>
  <c r="G312" i="1"/>
  <c r="H312" i="1" s="1"/>
  <c r="G311" i="1"/>
  <c r="H311" i="1" s="1"/>
  <c r="G310" i="1"/>
  <c r="H310" i="1" s="1"/>
  <c r="G309" i="1"/>
  <c r="H309" i="1" s="1"/>
  <c r="G308" i="1"/>
  <c r="H308" i="1" s="1"/>
  <c r="G307" i="1"/>
  <c r="G306" i="1"/>
  <c r="G305" i="1"/>
  <c r="G304" i="1"/>
  <c r="G303" i="1"/>
  <c r="G302" i="1"/>
  <c r="G301" i="1"/>
  <c r="H301" i="1" s="1"/>
  <c r="G300" i="1"/>
  <c r="H300" i="1" s="1"/>
  <c r="G299" i="1"/>
  <c r="H299" i="1" s="1"/>
  <c r="G298" i="1"/>
  <c r="H298" i="1" s="1"/>
  <c r="G297" i="1"/>
  <c r="H297" i="1" s="1"/>
  <c r="G296" i="1"/>
  <c r="H296" i="1" s="1"/>
  <c r="G295" i="1"/>
  <c r="H295" i="1" s="1"/>
  <c r="G294" i="1"/>
  <c r="H294" i="1" s="1"/>
  <c r="G293" i="1"/>
  <c r="H293" i="1" s="1"/>
  <c r="G292" i="1"/>
  <c r="H292" i="1" s="1"/>
  <c r="G291" i="1"/>
  <c r="H291" i="1" s="1"/>
  <c r="G290" i="1"/>
  <c r="H290" i="1" s="1"/>
  <c r="D325" i="1"/>
  <c r="E325" i="1"/>
  <c r="D324" i="1"/>
  <c r="E324" i="1"/>
  <c r="D323" i="1"/>
  <c r="E323" i="1"/>
  <c r="K307" i="1" l="1"/>
  <c r="H307" i="1"/>
  <c r="J333" i="1"/>
  <c r="H333" i="1"/>
  <c r="K304" i="1"/>
  <c r="H304" i="1"/>
  <c r="K320" i="1"/>
  <c r="H320" i="1"/>
  <c r="K324" i="1"/>
  <c r="H324" i="1"/>
  <c r="K326" i="1"/>
  <c r="H326" i="1"/>
  <c r="K330" i="1"/>
  <c r="H330" i="1"/>
  <c r="K334" i="1"/>
  <c r="H334" i="1"/>
  <c r="K338" i="1"/>
  <c r="H338" i="1"/>
  <c r="K303" i="1"/>
  <c r="H303" i="1"/>
  <c r="J329" i="1"/>
  <c r="H329" i="1"/>
  <c r="J337" i="1"/>
  <c r="H337" i="1"/>
  <c r="K305" i="1"/>
  <c r="H305" i="1"/>
  <c r="K321" i="1"/>
  <c r="H321" i="1"/>
  <c r="K325" i="1"/>
  <c r="H325" i="1"/>
  <c r="J327" i="1"/>
  <c r="H327" i="1"/>
  <c r="J331" i="1"/>
  <c r="H331" i="1"/>
  <c r="J335" i="1"/>
  <c r="H335" i="1"/>
  <c r="K385" i="1"/>
  <c r="H385" i="1"/>
  <c r="K393" i="1"/>
  <c r="H393" i="1"/>
  <c r="J401" i="1"/>
  <c r="H401" i="1"/>
  <c r="K323" i="1"/>
  <c r="H323" i="1"/>
  <c r="K302" i="1"/>
  <c r="H302" i="1"/>
  <c r="K306" i="1"/>
  <c r="H306" i="1"/>
  <c r="K322" i="1"/>
  <c r="H322" i="1"/>
  <c r="K328" i="1"/>
  <c r="H328" i="1"/>
  <c r="K332" i="1"/>
  <c r="H332" i="1"/>
  <c r="K336" i="1"/>
  <c r="H336" i="1"/>
  <c r="J385" i="1"/>
  <c r="K401" i="1"/>
  <c r="J393" i="1"/>
  <c r="K327" i="1"/>
  <c r="K335" i="1"/>
  <c r="K329" i="1"/>
  <c r="K337" i="1"/>
  <c r="K331" i="1"/>
  <c r="K333" i="1"/>
  <c r="J320" i="1"/>
  <c r="J322" i="1"/>
  <c r="J324" i="1"/>
  <c r="J302" i="1"/>
  <c r="J304" i="1"/>
  <c r="J306" i="1"/>
  <c r="J321" i="1"/>
  <c r="J323" i="1"/>
  <c r="J325" i="1"/>
  <c r="J303" i="1"/>
  <c r="J305" i="1"/>
  <c r="J307" i="1"/>
  <c r="J326" i="1"/>
  <c r="J328" i="1"/>
  <c r="J330" i="1"/>
  <c r="J332" i="1"/>
  <c r="J334" i="1"/>
  <c r="J336" i="1"/>
  <c r="J338" i="1"/>
  <c r="D322" i="1"/>
  <c r="E322" i="1"/>
  <c r="D321" i="1"/>
  <c r="E321" i="1"/>
  <c r="D320" i="1"/>
  <c r="E320" i="1"/>
  <c r="D307" i="1"/>
  <c r="E307" i="1"/>
  <c r="D306" i="1"/>
  <c r="E306" i="1"/>
  <c r="D305" i="1"/>
  <c r="E305" i="1"/>
  <c r="D304" i="1"/>
  <c r="E304" i="1"/>
  <c r="D303" i="1"/>
  <c r="E303" i="1"/>
  <c r="D302" i="1"/>
  <c r="E302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H263" i="1" s="1"/>
  <c r="G262" i="1"/>
  <c r="H262" i="1" s="1"/>
  <c r="G261" i="1"/>
  <c r="H261" i="1" s="1"/>
  <c r="G260" i="1"/>
  <c r="H260" i="1" s="1"/>
  <c r="G259" i="1"/>
  <c r="H259" i="1" s="1"/>
  <c r="G258" i="1"/>
  <c r="H258" i="1" s="1"/>
  <c r="G257" i="1"/>
  <c r="H257" i="1" s="1"/>
  <c r="G255" i="1"/>
  <c r="H255" i="1" s="1"/>
  <c r="G254" i="1"/>
  <c r="H254" i="1" s="1"/>
  <c r="G253" i="1"/>
  <c r="H253" i="1" s="1"/>
  <c r="G252" i="1"/>
  <c r="H252" i="1" s="1"/>
  <c r="G251" i="1"/>
  <c r="G250" i="1"/>
  <c r="H250" i="1" s="1"/>
  <c r="G247" i="1"/>
  <c r="H247" i="1" s="1"/>
  <c r="G246" i="1"/>
  <c r="H246" i="1" s="1"/>
  <c r="G245" i="1"/>
  <c r="H245" i="1" s="1"/>
  <c r="G244" i="1"/>
  <c r="H244" i="1" s="1"/>
  <c r="G243" i="1"/>
  <c r="G242" i="1"/>
  <c r="H242" i="1" s="1"/>
  <c r="D251" i="1"/>
  <c r="E251" i="1"/>
  <c r="D243" i="1"/>
  <c r="E243" i="1"/>
  <c r="G241" i="1"/>
  <c r="H241" i="1" s="1"/>
  <c r="G240" i="1"/>
  <c r="H240" i="1" s="1"/>
  <c r="G239" i="1"/>
  <c r="H239" i="1" s="1"/>
  <c r="G238" i="1"/>
  <c r="H238" i="1" s="1"/>
  <c r="G237" i="1"/>
  <c r="H237" i="1" s="1"/>
  <c r="G236" i="1"/>
  <c r="H236" i="1" s="1"/>
  <c r="G235" i="1"/>
  <c r="H235" i="1" s="1"/>
  <c r="G234" i="1"/>
  <c r="H234" i="1" s="1"/>
  <c r="G233" i="1"/>
  <c r="H233" i="1" s="1"/>
  <c r="G232" i="1"/>
  <c r="H232" i="1" s="1"/>
  <c r="G231" i="1"/>
  <c r="H231" i="1" s="1"/>
  <c r="G230" i="1"/>
  <c r="H230" i="1" s="1"/>
  <c r="G229" i="1"/>
  <c r="H229" i="1" s="1"/>
  <c r="G228" i="1"/>
  <c r="H228" i="1" s="1"/>
  <c r="G227" i="1"/>
  <c r="H227" i="1" s="1"/>
  <c r="G226" i="1"/>
  <c r="H226" i="1" s="1"/>
  <c r="G225" i="1"/>
  <c r="H225" i="1" s="1"/>
  <c r="G224" i="1"/>
  <c r="H224" i="1" s="1"/>
  <c r="G223" i="1"/>
  <c r="H223" i="1" s="1"/>
  <c r="G222" i="1"/>
  <c r="H222" i="1" s="1"/>
  <c r="G221" i="1"/>
  <c r="H221" i="1" s="1"/>
  <c r="G220" i="1"/>
  <c r="H220" i="1" s="1"/>
  <c r="G219" i="1"/>
  <c r="H219" i="1" s="1"/>
  <c r="G218" i="1"/>
  <c r="H218" i="1" s="1"/>
  <c r="G217" i="1"/>
  <c r="H217" i="1" s="1"/>
  <c r="G216" i="1"/>
  <c r="H216" i="1" s="1"/>
  <c r="G215" i="1"/>
  <c r="H215" i="1" s="1"/>
  <c r="G214" i="1"/>
  <c r="H214" i="1" s="1"/>
  <c r="G213" i="1"/>
  <c r="H213" i="1" s="1"/>
  <c r="G212" i="1"/>
  <c r="H212" i="1" s="1"/>
  <c r="G211" i="1"/>
  <c r="H211" i="1" s="1"/>
  <c r="G210" i="1"/>
  <c r="H210" i="1" s="1"/>
  <c r="G209" i="1"/>
  <c r="H209" i="1" s="1"/>
  <c r="G208" i="1"/>
  <c r="H208" i="1" s="1"/>
  <c r="G207" i="1"/>
  <c r="H207" i="1" s="1"/>
  <c r="G206" i="1"/>
  <c r="H206" i="1" s="1"/>
  <c r="G205" i="1"/>
  <c r="H205" i="1" s="1"/>
  <c r="G204" i="1"/>
  <c r="H204" i="1" s="1"/>
  <c r="G203" i="1"/>
  <c r="H203" i="1" s="1"/>
  <c r="G202" i="1"/>
  <c r="H202" i="1" s="1"/>
  <c r="G201" i="1"/>
  <c r="H201" i="1" s="1"/>
  <c r="G200" i="1"/>
  <c r="H200" i="1" s="1"/>
  <c r="G199" i="1"/>
  <c r="H199" i="1" s="1"/>
  <c r="G198" i="1"/>
  <c r="H198" i="1" s="1"/>
  <c r="G197" i="1"/>
  <c r="H197" i="1" s="1"/>
  <c r="G196" i="1"/>
  <c r="H196" i="1" s="1"/>
  <c r="G183" i="1"/>
  <c r="H183" i="1" s="1"/>
  <c r="G182" i="1"/>
  <c r="H182" i="1" s="1"/>
  <c r="G181" i="1"/>
  <c r="H181" i="1" s="1"/>
  <c r="G180" i="1"/>
  <c r="H180" i="1" s="1"/>
  <c r="G179" i="1"/>
  <c r="H179" i="1" s="1"/>
  <c r="G178" i="1"/>
  <c r="H178" i="1" s="1"/>
  <c r="G177" i="1"/>
  <c r="H177" i="1" s="1"/>
  <c r="G176" i="1"/>
  <c r="H176" i="1" s="1"/>
  <c r="G171" i="1"/>
  <c r="G170" i="1"/>
  <c r="G169" i="1"/>
  <c r="G168" i="1"/>
  <c r="G167" i="1"/>
  <c r="G166" i="1"/>
  <c r="G165" i="1"/>
  <c r="G164" i="1"/>
  <c r="G163" i="1"/>
  <c r="G162" i="1"/>
  <c r="G161" i="1"/>
  <c r="G156" i="1"/>
  <c r="G155" i="1"/>
  <c r="G154" i="1"/>
  <c r="G153" i="1"/>
  <c r="G152" i="1"/>
  <c r="G151" i="1"/>
  <c r="G150" i="1"/>
  <c r="G149" i="1"/>
  <c r="G148" i="1"/>
  <c r="G147" i="1"/>
  <c r="G146" i="1"/>
  <c r="E171" i="1"/>
  <c r="E170" i="1"/>
  <c r="E169" i="1"/>
  <c r="E168" i="1"/>
  <c r="E167" i="1"/>
  <c r="E166" i="1"/>
  <c r="E165" i="1"/>
  <c r="E164" i="1"/>
  <c r="E163" i="1"/>
  <c r="E162" i="1"/>
  <c r="E161" i="1"/>
  <c r="E156" i="1"/>
  <c r="E155" i="1"/>
  <c r="E154" i="1"/>
  <c r="E153" i="1"/>
  <c r="E152" i="1"/>
  <c r="E151" i="1"/>
  <c r="E150" i="1"/>
  <c r="E149" i="1"/>
  <c r="E148" i="1"/>
  <c r="E147" i="1"/>
  <c r="E146" i="1"/>
  <c r="D171" i="1"/>
  <c r="D170" i="1"/>
  <c r="D169" i="1"/>
  <c r="D168" i="1"/>
  <c r="D167" i="1"/>
  <c r="D166" i="1"/>
  <c r="D165" i="1"/>
  <c r="D164" i="1"/>
  <c r="D163" i="1"/>
  <c r="D162" i="1"/>
  <c r="D161" i="1"/>
  <c r="D156" i="1"/>
  <c r="D155" i="1"/>
  <c r="D154" i="1"/>
  <c r="D153" i="1"/>
  <c r="D152" i="1"/>
  <c r="D151" i="1"/>
  <c r="D150" i="1"/>
  <c r="D149" i="1"/>
  <c r="D148" i="1"/>
  <c r="D147" i="1"/>
  <c r="D146" i="1"/>
  <c r="G145" i="1"/>
  <c r="H145" i="1" s="1"/>
  <c r="G144" i="1"/>
  <c r="H144" i="1" s="1"/>
  <c r="G143" i="1"/>
  <c r="H143" i="1" s="1"/>
  <c r="G142" i="1"/>
  <c r="H142" i="1" s="1"/>
  <c r="G141" i="1"/>
  <c r="H141" i="1" s="1"/>
  <c r="G140" i="1"/>
  <c r="H140" i="1" s="1"/>
  <c r="G139" i="1"/>
  <c r="H139" i="1" s="1"/>
  <c r="G138" i="1"/>
  <c r="H138" i="1" s="1"/>
  <c r="G137" i="1"/>
  <c r="H137" i="1" s="1"/>
  <c r="G136" i="1"/>
  <c r="H136" i="1" s="1"/>
  <c r="G135" i="1"/>
  <c r="H135" i="1" s="1"/>
  <c r="G134" i="1"/>
  <c r="H134" i="1" s="1"/>
  <c r="G133" i="1"/>
  <c r="H133" i="1" s="1"/>
  <c r="G132" i="1"/>
  <c r="H132" i="1" s="1"/>
  <c r="G131" i="1"/>
  <c r="H131" i="1" s="1"/>
  <c r="G130" i="1"/>
  <c r="H130" i="1" s="1"/>
  <c r="G129" i="1"/>
  <c r="H129" i="1" s="1"/>
  <c r="G128" i="1"/>
  <c r="H128" i="1" s="1"/>
  <c r="G127" i="1"/>
  <c r="H127" i="1" s="1"/>
  <c r="G126" i="1"/>
  <c r="H126" i="1" s="1"/>
  <c r="G125" i="1"/>
  <c r="H125" i="1" s="1"/>
  <c r="G124" i="1"/>
  <c r="H124" i="1" s="1"/>
  <c r="G123" i="1"/>
  <c r="H123" i="1" s="1"/>
  <c r="G122" i="1"/>
  <c r="H122" i="1" s="1"/>
  <c r="G121" i="1"/>
  <c r="H121" i="1" s="1"/>
  <c r="G120" i="1"/>
  <c r="H120" i="1" s="1"/>
  <c r="G119" i="1"/>
  <c r="H119" i="1" s="1"/>
  <c r="G118" i="1"/>
  <c r="H118" i="1" s="1"/>
  <c r="G117" i="1"/>
  <c r="H117" i="1" s="1"/>
  <c r="G116" i="1"/>
  <c r="H116" i="1" s="1"/>
  <c r="G115" i="1"/>
  <c r="H115" i="1" s="1"/>
  <c r="G114" i="1"/>
  <c r="H114" i="1" s="1"/>
  <c r="G113" i="1"/>
  <c r="H113" i="1" s="1"/>
  <c r="G112" i="1"/>
  <c r="H112" i="1" s="1"/>
  <c r="G111" i="1"/>
  <c r="H111" i="1" s="1"/>
  <c r="G110" i="1"/>
  <c r="H110" i="1" s="1"/>
  <c r="G109" i="1"/>
  <c r="H109" i="1" s="1"/>
  <c r="G108" i="1"/>
  <c r="H108" i="1" s="1"/>
  <c r="G107" i="1"/>
  <c r="H107" i="1" s="1"/>
  <c r="G106" i="1"/>
  <c r="H106" i="1" s="1"/>
  <c r="G105" i="1"/>
  <c r="H105" i="1" s="1"/>
  <c r="G104" i="1"/>
  <c r="H104" i="1" s="1"/>
  <c r="G103" i="1"/>
  <c r="H103" i="1" s="1"/>
  <c r="G102" i="1"/>
  <c r="H102" i="1" s="1"/>
  <c r="G101" i="1"/>
  <c r="H101" i="1" s="1"/>
  <c r="G100" i="1"/>
  <c r="H100" i="1" s="1"/>
  <c r="G99" i="1"/>
  <c r="H99" i="1" s="1"/>
  <c r="G98" i="1"/>
  <c r="H98" i="1" s="1"/>
  <c r="G97" i="1"/>
  <c r="H97" i="1" s="1"/>
  <c r="G96" i="1"/>
  <c r="H96" i="1" s="1"/>
  <c r="G95" i="1"/>
  <c r="H95" i="1" s="1"/>
  <c r="G94" i="1"/>
  <c r="H94" i="1" s="1"/>
  <c r="G93" i="1"/>
  <c r="H93" i="1" s="1"/>
  <c r="G92" i="1"/>
  <c r="H92" i="1" s="1"/>
  <c r="G91" i="1"/>
  <c r="H91" i="1" s="1"/>
  <c r="G90" i="1"/>
  <c r="H90" i="1" s="1"/>
  <c r="G89" i="1"/>
  <c r="H89" i="1" s="1"/>
  <c r="G88" i="1"/>
  <c r="H88" i="1" s="1"/>
  <c r="G87" i="1"/>
  <c r="H87" i="1" s="1"/>
  <c r="G86" i="1"/>
  <c r="H86" i="1" s="1"/>
  <c r="G85" i="1"/>
  <c r="H85" i="1" s="1"/>
  <c r="G84" i="1"/>
  <c r="H84" i="1" s="1"/>
  <c r="G83" i="1"/>
  <c r="H83" i="1" s="1"/>
  <c r="G82" i="1"/>
  <c r="H82" i="1" s="1"/>
  <c r="G81" i="1"/>
  <c r="H81" i="1" s="1"/>
  <c r="G80" i="1"/>
  <c r="H80" i="1" s="1"/>
  <c r="G79" i="1"/>
  <c r="H79" i="1" s="1"/>
  <c r="G78" i="1"/>
  <c r="H78" i="1" s="1"/>
  <c r="G77" i="1"/>
  <c r="H77" i="1" s="1"/>
  <c r="G76" i="1"/>
  <c r="H76" i="1" s="1"/>
  <c r="G75" i="1"/>
  <c r="H75" i="1" s="1"/>
  <c r="G74" i="1"/>
  <c r="H74" i="1" s="1"/>
  <c r="G73" i="1"/>
  <c r="H73" i="1" s="1"/>
  <c r="G72" i="1"/>
  <c r="H72" i="1" s="1"/>
  <c r="G71" i="1"/>
  <c r="H71" i="1" s="1"/>
  <c r="G70" i="1"/>
  <c r="H70" i="1" s="1"/>
  <c r="G69" i="1"/>
  <c r="H69" i="1" s="1"/>
  <c r="G68" i="1"/>
  <c r="H68" i="1" s="1"/>
  <c r="G67" i="1"/>
  <c r="H67" i="1" s="1"/>
  <c r="G66" i="1"/>
  <c r="H66" i="1" s="1"/>
  <c r="G65" i="1"/>
  <c r="H65" i="1" s="1"/>
  <c r="G64" i="1"/>
  <c r="H64" i="1" s="1"/>
  <c r="G63" i="1"/>
  <c r="H63" i="1" s="1"/>
  <c r="G62" i="1"/>
  <c r="H62" i="1" s="1"/>
  <c r="G61" i="1"/>
  <c r="H61" i="1" s="1"/>
  <c r="G60" i="1"/>
  <c r="H60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J319" i="1"/>
  <c r="K319" i="1"/>
  <c r="J318" i="1"/>
  <c r="K318" i="1"/>
  <c r="J317" i="1"/>
  <c r="K317" i="1"/>
  <c r="J316" i="1"/>
  <c r="K316" i="1"/>
  <c r="J315" i="1"/>
  <c r="K315" i="1"/>
  <c r="J314" i="1"/>
  <c r="K314" i="1"/>
  <c r="J313" i="1"/>
  <c r="K313" i="1"/>
  <c r="J312" i="1"/>
  <c r="K312" i="1"/>
  <c r="J311" i="1"/>
  <c r="K311" i="1"/>
  <c r="J310" i="1"/>
  <c r="K310" i="1"/>
  <c r="J309" i="1"/>
  <c r="K309" i="1"/>
  <c r="J308" i="1"/>
  <c r="K308" i="1"/>
  <c r="D319" i="1"/>
  <c r="E319" i="1"/>
  <c r="D318" i="1"/>
  <c r="E318" i="1"/>
  <c r="D317" i="1"/>
  <c r="E317" i="1"/>
  <c r="D316" i="1"/>
  <c r="E316" i="1"/>
  <c r="D315" i="1"/>
  <c r="E315" i="1"/>
  <c r="D314" i="1"/>
  <c r="E314" i="1"/>
  <c r="D313" i="1"/>
  <c r="E313" i="1"/>
  <c r="D312" i="1"/>
  <c r="E312" i="1"/>
  <c r="D311" i="1"/>
  <c r="E311" i="1"/>
  <c r="D310" i="1"/>
  <c r="E310" i="1"/>
  <c r="D309" i="1"/>
  <c r="E309" i="1"/>
  <c r="D308" i="1"/>
  <c r="E308" i="1"/>
  <c r="K301" i="1"/>
  <c r="J301" i="1"/>
  <c r="K300" i="1"/>
  <c r="J300" i="1"/>
  <c r="K299" i="1"/>
  <c r="J299" i="1"/>
  <c r="K298" i="1"/>
  <c r="J298" i="1"/>
  <c r="K297" i="1"/>
  <c r="J297" i="1"/>
  <c r="J296" i="1"/>
  <c r="K296" i="1"/>
  <c r="J295" i="1"/>
  <c r="K295" i="1"/>
  <c r="J294" i="1"/>
  <c r="K294" i="1"/>
  <c r="J293" i="1"/>
  <c r="K293" i="1"/>
  <c r="J292" i="1"/>
  <c r="K292" i="1"/>
  <c r="J291" i="1"/>
  <c r="K291" i="1"/>
  <c r="J290" i="1"/>
  <c r="K290" i="1"/>
  <c r="D301" i="1"/>
  <c r="E301" i="1"/>
  <c r="D300" i="1"/>
  <c r="E300" i="1"/>
  <c r="D299" i="1"/>
  <c r="E299" i="1"/>
  <c r="D298" i="1"/>
  <c r="E298" i="1"/>
  <c r="D297" i="1"/>
  <c r="E297" i="1"/>
  <c r="D296" i="1"/>
  <c r="E296" i="1"/>
  <c r="D295" i="1"/>
  <c r="E295" i="1"/>
  <c r="D294" i="1"/>
  <c r="E294" i="1"/>
  <c r="D293" i="1"/>
  <c r="E293" i="1"/>
  <c r="D292" i="1"/>
  <c r="E292" i="1"/>
  <c r="D291" i="1"/>
  <c r="E291" i="1"/>
  <c r="D290" i="1"/>
  <c r="E290" i="1"/>
  <c r="D289" i="1"/>
  <c r="E289" i="1"/>
  <c r="D288" i="1"/>
  <c r="E288" i="1"/>
  <c r="D287" i="1"/>
  <c r="E287" i="1"/>
  <c r="D286" i="1"/>
  <c r="E286" i="1"/>
  <c r="D285" i="1"/>
  <c r="E285" i="1"/>
  <c r="D284" i="1"/>
  <c r="E284" i="1"/>
  <c r="D283" i="1"/>
  <c r="E283" i="1"/>
  <c r="D282" i="1"/>
  <c r="E282" i="1"/>
  <c r="D281" i="1"/>
  <c r="E281" i="1"/>
  <c r="D280" i="1"/>
  <c r="E280" i="1"/>
  <c r="D279" i="1"/>
  <c r="E279" i="1"/>
  <c r="D278" i="1"/>
  <c r="E278" i="1"/>
  <c r="D277" i="1"/>
  <c r="E277" i="1"/>
  <c r="D276" i="1"/>
  <c r="E276" i="1"/>
  <c r="D275" i="1"/>
  <c r="E275" i="1"/>
  <c r="D274" i="1"/>
  <c r="E274" i="1"/>
  <c r="D273" i="1"/>
  <c r="E273" i="1"/>
  <c r="D272" i="1"/>
  <c r="E272" i="1"/>
  <c r="D271" i="1"/>
  <c r="E271" i="1"/>
  <c r="D270" i="1"/>
  <c r="E270" i="1"/>
  <c r="D269" i="1"/>
  <c r="E269" i="1"/>
  <c r="D268" i="1"/>
  <c r="E268" i="1"/>
  <c r="D267" i="1"/>
  <c r="E267" i="1"/>
  <c r="D266" i="1"/>
  <c r="E266" i="1"/>
  <c r="D265" i="1"/>
  <c r="E265" i="1"/>
  <c r="D264" i="1"/>
  <c r="E264" i="1"/>
  <c r="K154" i="1" l="1"/>
  <c r="H154" i="1"/>
  <c r="J264" i="1"/>
  <c r="H264" i="1"/>
  <c r="J268" i="1"/>
  <c r="H268" i="1"/>
  <c r="J272" i="1"/>
  <c r="H272" i="1"/>
  <c r="J276" i="1"/>
  <c r="H276" i="1"/>
  <c r="J284" i="1"/>
  <c r="H284" i="1"/>
  <c r="K288" i="1"/>
  <c r="H288" i="1"/>
  <c r="K147" i="1"/>
  <c r="H147" i="1"/>
  <c r="K151" i="1"/>
  <c r="H151" i="1"/>
  <c r="K155" i="1"/>
  <c r="H155" i="1"/>
  <c r="K163" i="1"/>
  <c r="H163" i="1"/>
  <c r="K167" i="1"/>
  <c r="H167" i="1"/>
  <c r="K171" i="1"/>
  <c r="H171" i="1"/>
  <c r="K243" i="1"/>
  <c r="H243" i="1"/>
  <c r="K265" i="1"/>
  <c r="H265" i="1"/>
  <c r="K269" i="1"/>
  <c r="H269" i="1"/>
  <c r="K273" i="1"/>
  <c r="H273" i="1"/>
  <c r="J277" i="1"/>
  <c r="H277" i="1"/>
  <c r="K281" i="1"/>
  <c r="H281" i="1"/>
  <c r="J285" i="1"/>
  <c r="H285" i="1"/>
  <c r="K289" i="1"/>
  <c r="H289" i="1"/>
  <c r="K146" i="1"/>
  <c r="H146" i="1"/>
  <c r="K162" i="1"/>
  <c r="H162" i="1"/>
  <c r="K251" i="1"/>
  <c r="H251" i="1"/>
  <c r="J148" i="1"/>
  <c r="N148" i="1" s="1"/>
  <c r="H148" i="1"/>
  <c r="J152" i="1"/>
  <c r="N152" i="1" s="1"/>
  <c r="H152" i="1"/>
  <c r="J156" i="1"/>
  <c r="N156" i="1" s="1"/>
  <c r="H156" i="1"/>
  <c r="K164" i="1"/>
  <c r="H164" i="1"/>
  <c r="K168" i="1"/>
  <c r="H168" i="1"/>
  <c r="J266" i="1"/>
  <c r="H266" i="1"/>
  <c r="J270" i="1"/>
  <c r="H270" i="1"/>
  <c r="J274" i="1"/>
  <c r="H274" i="1"/>
  <c r="J278" i="1"/>
  <c r="H278" i="1"/>
  <c r="J282" i="1"/>
  <c r="H282" i="1"/>
  <c r="J286" i="1"/>
  <c r="H286" i="1"/>
  <c r="K150" i="1"/>
  <c r="H150" i="1"/>
  <c r="K166" i="1"/>
  <c r="H166" i="1"/>
  <c r="K170" i="1"/>
  <c r="H170" i="1"/>
  <c r="J280" i="1"/>
  <c r="H280" i="1"/>
  <c r="J149" i="1"/>
  <c r="N149" i="1" s="1"/>
  <c r="H149" i="1"/>
  <c r="J153" i="1"/>
  <c r="N153" i="1" s="1"/>
  <c r="H153" i="1"/>
  <c r="J161" i="1"/>
  <c r="N161" i="1" s="1"/>
  <c r="H161" i="1"/>
  <c r="J165" i="1"/>
  <c r="N165" i="1" s="1"/>
  <c r="H165" i="1"/>
  <c r="K169" i="1"/>
  <c r="H169" i="1"/>
  <c r="K267" i="1"/>
  <c r="H267" i="1"/>
  <c r="J271" i="1"/>
  <c r="H271" i="1"/>
  <c r="J275" i="1"/>
  <c r="H275" i="1"/>
  <c r="J279" i="1"/>
  <c r="H279" i="1"/>
  <c r="K283" i="1"/>
  <c r="H283" i="1"/>
  <c r="J287" i="1"/>
  <c r="H287" i="1"/>
  <c r="J289" i="1"/>
  <c r="J283" i="1"/>
  <c r="K264" i="1"/>
  <c r="J281" i="1"/>
  <c r="K272" i="1"/>
  <c r="K279" i="1"/>
  <c r="K287" i="1"/>
  <c r="K276" i="1"/>
  <c r="J267" i="1"/>
  <c r="K268" i="1"/>
  <c r="K271" i="1"/>
  <c r="K284" i="1"/>
  <c r="J265" i="1"/>
  <c r="J273" i="1"/>
  <c r="K266" i="1"/>
  <c r="K270" i="1"/>
  <c r="K274" i="1"/>
  <c r="K277" i="1"/>
  <c r="K280" i="1"/>
  <c r="K285" i="1"/>
  <c r="J288" i="1"/>
  <c r="J269" i="1"/>
  <c r="J243" i="1"/>
  <c r="K275" i="1"/>
  <c r="J146" i="1"/>
  <c r="N146" i="1" s="1"/>
  <c r="J154" i="1"/>
  <c r="N154" i="1" s="1"/>
  <c r="J251" i="1"/>
  <c r="J166" i="1"/>
  <c r="N166" i="1" s="1"/>
  <c r="K278" i="1"/>
  <c r="K282" i="1"/>
  <c r="K286" i="1"/>
  <c r="J147" i="1"/>
  <c r="N147" i="1" s="1"/>
  <c r="J155" i="1"/>
  <c r="N155" i="1" s="1"/>
  <c r="J167" i="1"/>
  <c r="N167" i="1" s="1"/>
  <c r="J150" i="1"/>
  <c r="N150" i="1" s="1"/>
  <c r="J162" i="1"/>
  <c r="N162" i="1" s="1"/>
  <c r="J170" i="1"/>
  <c r="N170" i="1" s="1"/>
  <c r="J151" i="1"/>
  <c r="N151" i="1" s="1"/>
  <c r="J163" i="1"/>
  <c r="N163" i="1" s="1"/>
  <c r="J171" i="1"/>
  <c r="N171" i="1" s="1"/>
  <c r="K148" i="1"/>
  <c r="K152" i="1"/>
  <c r="K156" i="1"/>
  <c r="K149" i="1"/>
  <c r="K153" i="1"/>
  <c r="K161" i="1"/>
  <c r="K165" i="1"/>
  <c r="J164" i="1"/>
  <c r="N164" i="1" s="1"/>
  <c r="J168" i="1"/>
  <c r="N168" i="1" s="1"/>
  <c r="J169" i="1"/>
  <c r="N169" i="1" s="1"/>
  <c r="J615" i="1"/>
  <c r="N615" i="1" s="1"/>
  <c r="K615" i="1"/>
  <c r="J614" i="1"/>
  <c r="N614" i="1" s="1"/>
  <c r="K614" i="1"/>
  <c r="J613" i="1"/>
  <c r="N613" i="1" s="1"/>
  <c r="K613" i="1"/>
  <c r="J612" i="1"/>
  <c r="N612" i="1" s="1"/>
  <c r="K612" i="1"/>
  <c r="J611" i="1"/>
  <c r="N611" i="1" s="1"/>
  <c r="K611" i="1"/>
  <c r="J610" i="1"/>
  <c r="N610" i="1" s="1"/>
  <c r="K610" i="1"/>
  <c r="J609" i="1"/>
  <c r="N609" i="1" s="1"/>
  <c r="K609" i="1"/>
  <c r="J608" i="1"/>
  <c r="N608" i="1" s="1"/>
  <c r="K608" i="1"/>
  <c r="E615" i="1"/>
  <c r="D615" i="1"/>
  <c r="E614" i="1"/>
  <c r="D614" i="1"/>
  <c r="E613" i="1"/>
  <c r="D613" i="1"/>
  <c r="E612" i="1"/>
  <c r="D612" i="1"/>
  <c r="E611" i="1"/>
  <c r="D611" i="1"/>
  <c r="E610" i="1"/>
  <c r="D610" i="1"/>
  <c r="E609" i="1"/>
  <c r="D609" i="1"/>
  <c r="E608" i="1"/>
  <c r="D608" i="1"/>
  <c r="K607" i="1"/>
  <c r="J607" i="1"/>
  <c r="N607" i="1" s="1"/>
  <c r="K606" i="1"/>
  <c r="J606" i="1"/>
  <c r="N606" i="1" s="1"/>
  <c r="K605" i="1"/>
  <c r="J605" i="1"/>
  <c r="N605" i="1" s="1"/>
  <c r="K604" i="1"/>
  <c r="J604" i="1"/>
  <c r="N604" i="1" s="1"/>
  <c r="K603" i="1"/>
  <c r="J603" i="1"/>
  <c r="N603" i="1" s="1"/>
  <c r="K602" i="1"/>
  <c r="J602" i="1"/>
  <c r="N602" i="1" s="1"/>
  <c r="K601" i="1"/>
  <c r="J601" i="1"/>
  <c r="N601" i="1" s="1"/>
  <c r="K600" i="1"/>
  <c r="J600" i="1"/>
  <c r="N600" i="1" s="1"/>
  <c r="E607" i="1"/>
  <c r="D607" i="1"/>
  <c r="E606" i="1"/>
  <c r="D606" i="1"/>
  <c r="E605" i="1"/>
  <c r="D605" i="1"/>
  <c r="E604" i="1"/>
  <c r="D604" i="1"/>
  <c r="E603" i="1"/>
  <c r="D603" i="1"/>
  <c r="E602" i="1"/>
  <c r="D602" i="1"/>
  <c r="E601" i="1"/>
  <c r="D601" i="1"/>
  <c r="E600" i="1"/>
  <c r="D600" i="1"/>
  <c r="J599" i="1"/>
  <c r="N599" i="1" s="1"/>
  <c r="K599" i="1"/>
  <c r="J598" i="1"/>
  <c r="N598" i="1" s="1"/>
  <c r="K598" i="1"/>
  <c r="J597" i="1"/>
  <c r="N597" i="1" s="1"/>
  <c r="K597" i="1"/>
  <c r="J596" i="1"/>
  <c r="N596" i="1" s="1"/>
  <c r="K596" i="1"/>
  <c r="J595" i="1"/>
  <c r="N595" i="1" s="1"/>
  <c r="K595" i="1"/>
  <c r="J594" i="1"/>
  <c r="N594" i="1" s="1"/>
  <c r="K594" i="1"/>
  <c r="J593" i="1"/>
  <c r="N593" i="1" s="1"/>
  <c r="K593" i="1"/>
  <c r="J592" i="1"/>
  <c r="N592" i="1" s="1"/>
  <c r="K592" i="1"/>
  <c r="D599" i="1"/>
  <c r="E599" i="1"/>
  <c r="D598" i="1"/>
  <c r="E598" i="1"/>
  <c r="D597" i="1"/>
  <c r="E597" i="1"/>
  <c r="D596" i="1"/>
  <c r="E596" i="1"/>
  <c r="D595" i="1"/>
  <c r="E595" i="1"/>
  <c r="D594" i="1"/>
  <c r="E594" i="1"/>
  <c r="D593" i="1"/>
  <c r="E593" i="1"/>
  <c r="D592" i="1"/>
  <c r="E592" i="1"/>
  <c r="J263" i="1"/>
  <c r="K263" i="1"/>
  <c r="J262" i="1"/>
  <c r="K262" i="1"/>
  <c r="J261" i="1"/>
  <c r="K261" i="1"/>
  <c r="E263" i="1"/>
  <c r="D263" i="1"/>
  <c r="E262" i="1"/>
  <c r="D262" i="1"/>
  <c r="E261" i="1"/>
  <c r="D261" i="1"/>
  <c r="J260" i="1"/>
  <c r="K260" i="1"/>
  <c r="J259" i="1"/>
  <c r="K259" i="1"/>
  <c r="J258" i="1"/>
  <c r="K258" i="1"/>
  <c r="D260" i="1"/>
  <c r="E260" i="1"/>
  <c r="D259" i="1"/>
  <c r="E259" i="1"/>
  <c r="D258" i="1"/>
  <c r="E258" i="1"/>
  <c r="J257" i="1"/>
  <c r="K257" i="1"/>
  <c r="D257" i="1"/>
  <c r="E257" i="1"/>
  <c r="J73" i="1"/>
  <c r="K73" i="1"/>
  <c r="J72" i="1"/>
  <c r="K72" i="1"/>
  <c r="J71" i="1"/>
  <c r="K71" i="1"/>
  <c r="J70" i="1"/>
  <c r="K70" i="1"/>
  <c r="J69" i="1"/>
  <c r="K69" i="1"/>
  <c r="J68" i="1"/>
  <c r="K68" i="1"/>
  <c r="J67" i="1"/>
  <c r="K67" i="1"/>
  <c r="J66" i="1"/>
  <c r="K66" i="1"/>
  <c r="J65" i="1"/>
  <c r="K65" i="1"/>
  <c r="J64" i="1"/>
  <c r="K64" i="1"/>
  <c r="J63" i="1"/>
  <c r="K63" i="1"/>
  <c r="J62" i="1"/>
  <c r="K62" i="1"/>
  <c r="D73" i="1"/>
  <c r="E73" i="1"/>
  <c r="D72" i="1"/>
  <c r="E72" i="1"/>
  <c r="D71" i="1"/>
  <c r="E71" i="1"/>
  <c r="D70" i="1"/>
  <c r="E70" i="1"/>
  <c r="D69" i="1"/>
  <c r="E69" i="1"/>
  <c r="D68" i="1"/>
  <c r="E68" i="1"/>
  <c r="D67" i="1"/>
  <c r="E67" i="1"/>
  <c r="D66" i="1"/>
  <c r="E66" i="1"/>
  <c r="D65" i="1"/>
  <c r="E65" i="1"/>
  <c r="D64" i="1"/>
  <c r="E64" i="1"/>
  <c r="D63" i="1"/>
  <c r="E63" i="1"/>
  <c r="D62" i="1"/>
  <c r="E62" i="1"/>
  <c r="J61" i="1"/>
  <c r="K61" i="1"/>
  <c r="J60" i="1"/>
  <c r="K60" i="1"/>
  <c r="J59" i="1"/>
  <c r="K59" i="1"/>
  <c r="J58" i="1"/>
  <c r="K58" i="1"/>
  <c r="J57" i="1"/>
  <c r="K57" i="1"/>
  <c r="J56" i="1"/>
  <c r="K56" i="1"/>
  <c r="J55" i="1"/>
  <c r="K55" i="1"/>
  <c r="J54" i="1"/>
  <c r="K54" i="1"/>
  <c r="J53" i="1"/>
  <c r="K53" i="1"/>
  <c r="J52" i="1"/>
  <c r="K52" i="1"/>
  <c r="J51" i="1"/>
  <c r="K51" i="1"/>
  <c r="K50" i="1"/>
  <c r="J50" i="1"/>
  <c r="D61" i="1"/>
  <c r="E61" i="1"/>
  <c r="D60" i="1"/>
  <c r="E60" i="1"/>
  <c r="D59" i="1"/>
  <c r="E59" i="1"/>
  <c r="D58" i="1"/>
  <c r="E58" i="1"/>
  <c r="D57" i="1"/>
  <c r="E57" i="1"/>
  <c r="D56" i="1"/>
  <c r="E56" i="1"/>
  <c r="D55" i="1"/>
  <c r="E55" i="1"/>
  <c r="D54" i="1"/>
  <c r="E54" i="1"/>
  <c r="D53" i="1"/>
  <c r="E53" i="1"/>
  <c r="D52" i="1"/>
  <c r="E52" i="1"/>
  <c r="D51" i="1"/>
  <c r="E51" i="1"/>
  <c r="D50" i="1"/>
  <c r="E50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00" i="1"/>
  <c r="J399" i="1"/>
  <c r="J398" i="1"/>
  <c r="J397" i="1"/>
  <c r="J396" i="1"/>
  <c r="J395" i="1"/>
  <c r="J394" i="1"/>
  <c r="J392" i="1"/>
  <c r="J391" i="1"/>
  <c r="J390" i="1"/>
  <c r="J389" i="1"/>
  <c r="J388" i="1"/>
  <c r="J387" i="1"/>
  <c r="J386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K241" i="1"/>
  <c r="K240" i="1"/>
  <c r="K239" i="1"/>
  <c r="K238" i="1"/>
  <c r="K237" i="1"/>
  <c r="K236" i="1"/>
  <c r="K235" i="1"/>
  <c r="K234" i="1"/>
  <c r="K233" i="1"/>
  <c r="K232" i="1"/>
  <c r="J241" i="1"/>
  <c r="J240" i="1"/>
  <c r="J239" i="1"/>
  <c r="J238" i="1"/>
  <c r="J237" i="1"/>
  <c r="J236" i="1"/>
  <c r="J235" i="1"/>
  <c r="J234" i="1"/>
  <c r="J233" i="1"/>
  <c r="J232" i="1"/>
  <c r="J676" i="1" l="1"/>
  <c r="N676" i="1" s="1"/>
  <c r="J675" i="1"/>
  <c r="N675" i="1" s="1"/>
  <c r="J674" i="1"/>
  <c r="N674" i="1" s="1"/>
  <c r="J673" i="1"/>
  <c r="N673" i="1" s="1"/>
  <c r="J672" i="1"/>
  <c r="N672" i="1" s="1"/>
  <c r="J671" i="1"/>
  <c r="N671" i="1" s="1"/>
  <c r="J670" i="1"/>
  <c r="N670" i="1" s="1"/>
  <c r="J669" i="1"/>
  <c r="N669" i="1" s="1"/>
  <c r="J668" i="1"/>
  <c r="N668" i="1" s="1"/>
  <c r="J667" i="1"/>
  <c r="N667" i="1" s="1"/>
  <c r="J666" i="1"/>
  <c r="N666" i="1" s="1"/>
  <c r="J665" i="1"/>
  <c r="N665" i="1" s="1"/>
  <c r="J664" i="1"/>
  <c r="N664" i="1" s="1"/>
  <c r="J663" i="1"/>
  <c r="N663" i="1" s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16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N570" i="1" s="1"/>
  <c r="J569" i="1"/>
  <c r="J568" i="1"/>
  <c r="J567" i="1"/>
  <c r="J566" i="1"/>
  <c r="J565" i="1"/>
  <c r="J564" i="1"/>
  <c r="N564" i="1" s="1"/>
  <c r="J563" i="1"/>
  <c r="N563" i="1" s="1"/>
  <c r="J562" i="1"/>
  <c r="N562" i="1" s="1"/>
  <c r="J561" i="1"/>
  <c r="N561" i="1" s="1"/>
  <c r="J560" i="1"/>
  <c r="N560" i="1" s="1"/>
  <c r="J559" i="1"/>
  <c r="N559" i="1" s="1"/>
  <c r="J558" i="1"/>
  <c r="N558" i="1" s="1"/>
  <c r="J557" i="1"/>
  <c r="N557" i="1" s="1"/>
  <c r="J556" i="1"/>
  <c r="N556" i="1" s="1"/>
  <c r="J555" i="1"/>
  <c r="N555" i="1" s="1"/>
  <c r="J554" i="1"/>
  <c r="N554" i="1" s="1"/>
  <c r="J553" i="1"/>
  <c r="N553" i="1" s="1"/>
  <c r="J552" i="1"/>
  <c r="N552" i="1" s="1"/>
  <c r="J551" i="1"/>
  <c r="N551" i="1" s="1"/>
  <c r="J550" i="1"/>
  <c r="N550" i="1" s="1"/>
  <c r="J549" i="1"/>
  <c r="N549" i="1" s="1"/>
  <c r="J548" i="1"/>
  <c r="N548" i="1" s="1"/>
  <c r="J547" i="1"/>
  <c r="N547" i="1" s="1"/>
  <c r="J546" i="1"/>
  <c r="N546" i="1" s="1"/>
  <c r="J545" i="1"/>
  <c r="N545" i="1" s="1"/>
  <c r="J544" i="1"/>
  <c r="J543" i="1"/>
  <c r="J542" i="1"/>
  <c r="J541" i="1"/>
  <c r="J540" i="1"/>
  <c r="J539" i="1"/>
  <c r="J538" i="1"/>
  <c r="J537" i="1"/>
  <c r="J536" i="1"/>
  <c r="J535" i="1"/>
  <c r="J183" i="1"/>
  <c r="J182" i="1"/>
  <c r="J181" i="1"/>
  <c r="J180" i="1"/>
  <c r="J179" i="1"/>
  <c r="J178" i="1"/>
  <c r="J177" i="1"/>
  <c r="J176" i="1"/>
  <c r="J145" i="1"/>
  <c r="J144" i="1"/>
  <c r="J143" i="1"/>
  <c r="J142" i="1"/>
  <c r="J141" i="1"/>
  <c r="J140" i="1"/>
  <c r="J139" i="1"/>
  <c r="J138" i="1"/>
  <c r="J137" i="1"/>
  <c r="J136" i="1"/>
  <c r="J135" i="1"/>
  <c r="N135" i="1" s="1"/>
  <c r="J134" i="1"/>
  <c r="N134" i="1" s="1"/>
  <c r="J133" i="1"/>
  <c r="N133" i="1" s="1"/>
  <c r="J132" i="1"/>
  <c r="N132" i="1" s="1"/>
  <c r="J131" i="1"/>
  <c r="N131" i="1" s="1"/>
  <c r="J130" i="1"/>
  <c r="N130" i="1" s="1"/>
  <c r="J129" i="1"/>
  <c r="N129" i="1" s="1"/>
  <c r="J128" i="1"/>
  <c r="N128" i="1" s="1"/>
  <c r="J127" i="1"/>
  <c r="N127" i="1" s="1"/>
  <c r="J126" i="1"/>
  <c r="N126" i="1" s="1"/>
  <c r="J125" i="1"/>
  <c r="N125" i="1" s="1"/>
  <c r="J124" i="1"/>
  <c r="N124" i="1" s="1"/>
  <c r="J123" i="1"/>
  <c r="N123" i="1" s="1"/>
  <c r="J122" i="1"/>
  <c r="N122" i="1" s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N95" i="1" s="1"/>
  <c r="J94" i="1"/>
  <c r="N94" i="1" s="1"/>
  <c r="J93" i="1"/>
  <c r="N93" i="1" s="1"/>
  <c r="J92" i="1"/>
  <c r="N92" i="1" s="1"/>
  <c r="J91" i="1"/>
  <c r="N91" i="1" s="1"/>
  <c r="J90" i="1"/>
  <c r="N90" i="1" s="1"/>
  <c r="J89" i="1"/>
  <c r="N89" i="1" s="1"/>
  <c r="J88" i="1"/>
  <c r="N88" i="1" s="1"/>
  <c r="J87" i="1"/>
  <c r="N87" i="1" s="1"/>
  <c r="J86" i="1"/>
  <c r="N86" i="1" s="1"/>
  <c r="J85" i="1"/>
  <c r="N85" i="1" s="1"/>
  <c r="J84" i="1"/>
  <c r="N84" i="1" s="1"/>
  <c r="J83" i="1"/>
  <c r="J82" i="1"/>
  <c r="J81" i="1"/>
  <c r="J80" i="1"/>
  <c r="J79" i="1"/>
  <c r="J78" i="1"/>
  <c r="J77" i="1"/>
  <c r="J76" i="1"/>
  <c r="J75" i="1"/>
  <c r="J74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N37" i="1" s="1"/>
  <c r="J36" i="1"/>
  <c r="N36" i="1" s="1"/>
  <c r="J35" i="1"/>
  <c r="N35" i="1" s="1"/>
  <c r="J34" i="1"/>
  <c r="N34" i="1" s="1"/>
  <c r="J33" i="1"/>
  <c r="N33" i="1" s="1"/>
  <c r="J32" i="1"/>
  <c r="N32" i="1" s="1"/>
  <c r="J31" i="1"/>
  <c r="N31" i="1" s="1"/>
  <c r="J30" i="1"/>
  <c r="N30" i="1" s="1"/>
  <c r="J29" i="1"/>
  <c r="N29" i="1" s="1"/>
  <c r="J28" i="1"/>
  <c r="N28" i="1" s="1"/>
  <c r="J27" i="1"/>
  <c r="N27" i="1" s="1"/>
  <c r="J26" i="1"/>
  <c r="N26" i="1" s="1"/>
  <c r="J25" i="1"/>
  <c r="N25" i="1" s="1"/>
  <c r="J24" i="1"/>
  <c r="N24" i="1" s="1"/>
  <c r="J23" i="1"/>
  <c r="N23" i="1" s="1"/>
  <c r="J22" i="1"/>
  <c r="N22" i="1" s="1"/>
  <c r="J21" i="1"/>
  <c r="N21" i="1" s="1"/>
  <c r="J20" i="1"/>
  <c r="N20" i="1" s="1"/>
  <c r="J19" i="1"/>
  <c r="N19" i="1" s="1"/>
  <c r="J18" i="1"/>
  <c r="N18" i="1" s="1"/>
  <c r="J17" i="1"/>
  <c r="J16" i="1"/>
  <c r="J15" i="1"/>
  <c r="J14" i="1"/>
  <c r="J13" i="1"/>
  <c r="J12" i="1"/>
  <c r="J11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255" i="1"/>
  <c r="J254" i="1"/>
  <c r="J253" i="1"/>
  <c r="J252" i="1"/>
  <c r="J250" i="1"/>
  <c r="J247" i="1"/>
  <c r="J246" i="1"/>
  <c r="J245" i="1"/>
  <c r="J244" i="1"/>
  <c r="J242" i="1"/>
  <c r="J229" i="1"/>
  <c r="J228" i="1"/>
  <c r="J227" i="1"/>
  <c r="J226" i="1"/>
  <c r="J225" i="1"/>
  <c r="J224" i="1"/>
  <c r="J223" i="1"/>
  <c r="J222" i="1"/>
  <c r="J230" i="1"/>
  <c r="J231" i="1"/>
  <c r="J484" i="1"/>
  <c r="J483" i="1"/>
  <c r="J482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K255" i="1"/>
  <c r="K254" i="1"/>
  <c r="K253" i="1"/>
  <c r="K252" i="1"/>
  <c r="K250" i="1"/>
  <c r="D255" i="1"/>
  <c r="E255" i="1"/>
  <c r="D254" i="1"/>
  <c r="E254" i="1"/>
  <c r="D253" i="1"/>
  <c r="E253" i="1"/>
  <c r="D252" i="1"/>
  <c r="E252" i="1"/>
  <c r="D250" i="1"/>
  <c r="E250" i="1"/>
  <c r="K247" i="1"/>
  <c r="K246" i="1"/>
  <c r="K245" i="1"/>
  <c r="K244" i="1"/>
  <c r="K242" i="1"/>
  <c r="D247" i="1"/>
  <c r="E247" i="1"/>
  <c r="D246" i="1"/>
  <c r="E246" i="1"/>
  <c r="D245" i="1"/>
  <c r="E245" i="1"/>
  <c r="D244" i="1"/>
  <c r="E244" i="1"/>
  <c r="D242" i="1"/>
  <c r="E242" i="1"/>
  <c r="D241" i="1"/>
  <c r="E241" i="1"/>
  <c r="D240" i="1"/>
  <c r="E240" i="1"/>
  <c r="D239" i="1"/>
  <c r="E239" i="1"/>
  <c r="D238" i="1"/>
  <c r="E238" i="1"/>
  <c r="D237" i="1"/>
  <c r="E237" i="1"/>
  <c r="D236" i="1"/>
  <c r="E236" i="1"/>
  <c r="D235" i="1"/>
  <c r="E235" i="1"/>
  <c r="D234" i="1"/>
  <c r="E234" i="1"/>
  <c r="D233" i="1"/>
  <c r="E233" i="1"/>
  <c r="D232" i="1"/>
  <c r="E232" i="1"/>
  <c r="K231" i="1"/>
  <c r="K230" i="1"/>
  <c r="K229" i="1"/>
  <c r="K228" i="1"/>
  <c r="K227" i="1"/>
  <c r="K226" i="1"/>
  <c r="K225" i="1"/>
  <c r="K224" i="1"/>
  <c r="K223" i="1"/>
  <c r="K222" i="1"/>
  <c r="D231" i="1"/>
  <c r="E231" i="1"/>
  <c r="D230" i="1"/>
  <c r="E230" i="1"/>
  <c r="D229" i="1"/>
  <c r="E229" i="1"/>
  <c r="D228" i="1"/>
  <c r="E228" i="1"/>
  <c r="D227" i="1"/>
  <c r="E227" i="1"/>
  <c r="D226" i="1"/>
  <c r="E226" i="1"/>
  <c r="D225" i="1"/>
  <c r="E225" i="1"/>
  <c r="D224" i="1"/>
  <c r="E224" i="1"/>
  <c r="D223" i="1"/>
  <c r="E223" i="1"/>
  <c r="D222" i="1"/>
  <c r="E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D221" i="1"/>
  <c r="E221" i="1"/>
  <c r="D220" i="1"/>
  <c r="E220" i="1"/>
  <c r="D219" i="1"/>
  <c r="E219" i="1"/>
  <c r="D218" i="1"/>
  <c r="E218" i="1"/>
  <c r="D217" i="1"/>
  <c r="E217" i="1"/>
  <c r="D216" i="1"/>
  <c r="E216" i="1"/>
  <c r="D215" i="1"/>
  <c r="E215" i="1"/>
  <c r="D214" i="1"/>
  <c r="E214" i="1"/>
  <c r="D213" i="1"/>
  <c r="E213" i="1"/>
  <c r="D212" i="1"/>
  <c r="E212" i="1"/>
  <c r="D211" i="1"/>
  <c r="E211" i="1"/>
  <c r="D210" i="1"/>
  <c r="E210" i="1"/>
  <c r="D209" i="1"/>
  <c r="E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D208" i="1"/>
  <c r="E208" i="1"/>
  <c r="D207" i="1"/>
  <c r="E207" i="1"/>
  <c r="D206" i="1"/>
  <c r="E206" i="1"/>
  <c r="D205" i="1"/>
  <c r="E205" i="1"/>
  <c r="D204" i="1"/>
  <c r="E204" i="1"/>
  <c r="D203" i="1"/>
  <c r="E203" i="1"/>
  <c r="D202" i="1"/>
  <c r="E202" i="1"/>
  <c r="D201" i="1"/>
  <c r="E201" i="1"/>
  <c r="D200" i="1"/>
  <c r="E200" i="1"/>
  <c r="D199" i="1"/>
  <c r="E199" i="1"/>
  <c r="D198" i="1"/>
  <c r="E198" i="1"/>
  <c r="D197" i="1"/>
  <c r="E197" i="1"/>
  <c r="D196" i="1"/>
  <c r="E196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36" i="1" l="1"/>
  <c r="E36" i="1"/>
  <c r="D36" i="1"/>
  <c r="E26" i="1"/>
  <c r="D26" i="1"/>
  <c r="E33" i="1"/>
  <c r="D33" i="1"/>
  <c r="E23" i="1"/>
  <c r="D23" i="1"/>
  <c r="K591" i="1"/>
  <c r="K590" i="1"/>
  <c r="K589" i="1"/>
  <c r="K588" i="1"/>
  <c r="K587" i="1"/>
  <c r="K586" i="1"/>
  <c r="D591" i="1"/>
  <c r="E591" i="1"/>
  <c r="D590" i="1"/>
  <c r="E590" i="1"/>
  <c r="D589" i="1"/>
  <c r="E589" i="1"/>
  <c r="D588" i="1"/>
  <c r="E588" i="1"/>
  <c r="D587" i="1"/>
  <c r="E587" i="1"/>
  <c r="D586" i="1"/>
  <c r="E586" i="1"/>
  <c r="K585" i="1"/>
  <c r="K584" i="1"/>
  <c r="K583" i="1"/>
  <c r="K582" i="1"/>
  <c r="K581" i="1"/>
  <c r="K580" i="1"/>
  <c r="D585" i="1"/>
  <c r="E585" i="1"/>
  <c r="D584" i="1"/>
  <c r="E584" i="1"/>
  <c r="D583" i="1"/>
  <c r="E583" i="1"/>
  <c r="D582" i="1"/>
  <c r="E582" i="1"/>
  <c r="D581" i="1"/>
  <c r="E581" i="1"/>
  <c r="D580" i="1"/>
  <c r="E580" i="1"/>
  <c r="K564" i="1"/>
  <c r="K563" i="1"/>
  <c r="K562" i="1"/>
  <c r="K561" i="1"/>
  <c r="K560" i="1"/>
  <c r="K559" i="1"/>
  <c r="K558" i="1"/>
  <c r="D564" i="1"/>
  <c r="E564" i="1"/>
  <c r="D563" i="1"/>
  <c r="E563" i="1"/>
  <c r="D562" i="1"/>
  <c r="E562" i="1"/>
  <c r="D561" i="1"/>
  <c r="E561" i="1"/>
  <c r="D560" i="1"/>
  <c r="E560" i="1"/>
  <c r="D559" i="1"/>
  <c r="E559" i="1"/>
  <c r="D558" i="1"/>
  <c r="E558" i="1"/>
  <c r="K557" i="1"/>
  <c r="K556" i="1"/>
  <c r="K555" i="1"/>
  <c r="K554" i="1"/>
  <c r="K553" i="1"/>
  <c r="K552" i="1"/>
  <c r="D557" i="1"/>
  <c r="E557" i="1"/>
  <c r="D556" i="1"/>
  <c r="E556" i="1"/>
  <c r="D555" i="1"/>
  <c r="E555" i="1"/>
  <c r="D554" i="1"/>
  <c r="E554" i="1"/>
  <c r="D553" i="1"/>
  <c r="E553" i="1"/>
  <c r="D552" i="1"/>
  <c r="E552" i="1"/>
  <c r="K551" i="1"/>
  <c r="K550" i="1"/>
  <c r="K549" i="1"/>
  <c r="K548" i="1"/>
  <c r="K547" i="1"/>
  <c r="K546" i="1"/>
  <c r="K545" i="1"/>
  <c r="D551" i="1"/>
  <c r="E551" i="1"/>
  <c r="D550" i="1"/>
  <c r="E550" i="1"/>
  <c r="D549" i="1"/>
  <c r="E549" i="1"/>
  <c r="D548" i="1"/>
  <c r="E548" i="1"/>
  <c r="D547" i="1"/>
  <c r="E547" i="1"/>
  <c r="D546" i="1"/>
  <c r="E546" i="1"/>
  <c r="D545" i="1"/>
  <c r="E545" i="1"/>
  <c r="K474" i="1"/>
  <c r="D474" i="1"/>
  <c r="E474" i="1"/>
  <c r="K460" i="1"/>
  <c r="D460" i="1"/>
  <c r="E460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16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84" i="1"/>
  <c r="K483" i="1"/>
  <c r="K482" i="1"/>
  <c r="K481" i="1"/>
  <c r="K480" i="1"/>
  <c r="K479" i="1"/>
  <c r="K478" i="1"/>
  <c r="K477" i="1"/>
  <c r="K476" i="1"/>
  <c r="K475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0" i="1"/>
  <c r="K399" i="1"/>
  <c r="K398" i="1"/>
  <c r="K397" i="1"/>
  <c r="K396" i="1"/>
  <c r="K395" i="1"/>
  <c r="K394" i="1"/>
  <c r="K392" i="1"/>
  <c r="K391" i="1"/>
  <c r="K390" i="1"/>
  <c r="K389" i="1"/>
  <c r="K388" i="1"/>
  <c r="K387" i="1"/>
  <c r="K386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183" i="1"/>
  <c r="K182" i="1"/>
  <c r="K181" i="1"/>
  <c r="K180" i="1"/>
  <c r="K179" i="1"/>
  <c r="K178" i="1"/>
  <c r="K177" i="1"/>
  <c r="K17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5" i="1"/>
  <c r="K18" i="1"/>
  <c r="K17" i="1"/>
  <c r="K16" i="1"/>
  <c r="K15" i="1"/>
  <c r="K14" i="1"/>
  <c r="K13" i="1"/>
  <c r="K12" i="1"/>
  <c r="K11" i="1"/>
  <c r="D95" i="1"/>
  <c r="E95" i="1"/>
  <c r="D94" i="1"/>
  <c r="E94" i="1"/>
  <c r="D93" i="1"/>
  <c r="E93" i="1"/>
  <c r="D92" i="1"/>
  <c r="E92" i="1"/>
  <c r="D91" i="1"/>
  <c r="E91" i="1"/>
  <c r="D90" i="1"/>
  <c r="E90" i="1"/>
  <c r="D89" i="1"/>
  <c r="E89" i="1"/>
  <c r="D88" i="1"/>
  <c r="E88" i="1"/>
  <c r="D87" i="1"/>
  <c r="E87" i="1"/>
  <c r="D86" i="1"/>
  <c r="E86" i="1"/>
  <c r="D85" i="1"/>
  <c r="E85" i="1"/>
  <c r="D84" i="1"/>
  <c r="E84" i="1"/>
  <c r="E17" i="1" l="1"/>
  <c r="D17" i="1"/>
  <c r="E12" i="1"/>
  <c r="E16" i="1"/>
  <c r="D16" i="1"/>
  <c r="E15" i="1"/>
  <c r="D15" i="1"/>
  <c r="E14" i="1"/>
  <c r="D14" i="1"/>
  <c r="E13" i="1"/>
  <c r="D13" i="1"/>
  <c r="E11" i="1"/>
  <c r="E10" i="1"/>
  <c r="D10" i="1"/>
  <c r="J402" i="1"/>
  <c r="J403" i="1"/>
  <c r="J404" i="1"/>
  <c r="J405" i="1"/>
  <c r="J406" i="1"/>
  <c r="J407" i="1"/>
  <c r="J408" i="1"/>
  <c r="J409" i="1"/>
  <c r="J410" i="1"/>
  <c r="J411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E676" i="1" l="1"/>
  <c r="D676" i="1"/>
  <c r="E675" i="1"/>
  <c r="D675" i="1"/>
  <c r="E674" i="1"/>
  <c r="D674" i="1"/>
  <c r="E673" i="1"/>
  <c r="D673" i="1"/>
  <c r="E672" i="1"/>
  <c r="D672" i="1"/>
  <c r="E671" i="1"/>
  <c r="D671" i="1"/>
  <c r="E670" i="1"/>
  <c r="D670" i="1"/>
  <c r="E669" i="1"/>
  <c r="D669" i="1"/>
  <c r="E668" i="1"/>
  <c r="D668" i="1"/>
  <c r="E667" i="1"/>
  <c r="D667" i="1"/>
  <c r="E666" i="1"/>
  <c r="D666" i="1"/>
  <c r="E665" i="1"/>
  <c r="D665" i="1"/>
  <c r="E664" i="1"/>
  <c r="D664" i="1"/>
  <c r="E663" i="1"/>
  <c r="D663" i="1"/>
  <c r="E658" i="1"/>
  <c r="D658" i="1"/>
  <c r="E657" i="1"/>
  <c r="D657" i="1"/>
  <c r="E656" i="1"/>
  <c r="D656" i="1"/>
  <c r="E655" i="1"/>
  <c r="D655" i="1"/>
  <c r="E654" i="1"/>
  <c r="D654" i="1"/>
  <c r="E653" i="1"/>
  <c r="D653" i="1"/>
  <c r="E652" i="1"/>
  <c r="D652" i="1"/>
  <c r="E644" i="1"/>
  <c r="D644" i="1"/>
  <c r="E643" i="1"/>
  <c r="D643" i="1"/>
  <c r="E642" i="1"/>
  <c r="D642" i="1"/>
  <c r="E641" i="1"/>
  <c r="D641" i="1"/>
  <c r="E640" i="1"/>
  <c r="D640" i="1"/>
  <c r="E639" i="1"/>
  <c r="D639" i="1"/>
  <c r="E638" i="1"/>
  <c r="D638" i="1"/>
  <c r="E637" i="1"/>
  <c r="D637" i="1"/>
  <c r="E636" i="1"/>
  <c r="D636" i="1"/>
  <c r="E635" i="1"/>
  <c r="D635" i="1"/>
  <c r="E634" i="1"/>
  <c r="D634" i="1"/>
  <c r="E633" i="1"/>
  <c r="D633" i="1"/>
  <c r="E632" i="1"/>
  <c r="D632" i="1"/>
  <c r="E631" i="1"/>
  <c r="D631" i="1"/>
  <c r="E616" i="1"/>
  <c r="D616" i="1"/>
  <c r="E579" i="1"/>
  <c r="D579" i="1"/>
  <c r="E578" i="1"/>
  <c r="D578" i="1"/>
  <c r="E577" i="1"/>
  <c r="D577" i="1"/>
  <c r="E576" i="1"/>
  <c r="D576" i="1"/>
  <c r="E575" i="1"/>
  <c r="D575" i="1"/>
  <c r="E574" i="1"/>
  <c r="D574" i="1"/>
  <c r="E573" i="1"/>
  <c r="D573" i="1"/>
  <c r="E572" i="1"/>
  <c r="D572" i="1"/>
  <c r="E571" i="1"/>
  <c r="D571" i="1"/>
  <c r="E570" i="1"/>
  <c r="D570" i="1"/>
  <c r="E569" i="1"/>
  <c r="D569" i="1"/>
  <c r="E568" i="1"/>
  <c r="D568" i="1"/>
  <c r="E567" i="1"/>
  <c r="D567" i="1"/>
  <c r="E566" i="1"/>
  <c r="D566" i="1"/>
  <c r="E565" i="1"/>
  <c r="D565" i="1"/>
  <c r="E544" i="1"/>
  <c r="D544" i="1"/>
  <c r="E543" i="1"/>
  <c r="D543" i="1"/>
  <c r="E542" i="1"/>
  <c r="D542" i="1"/>
  <c r="E541" i="1"/>
  <c r="D541" i="1"/>
  <c r="E540" i="1"/>
  <c r="D540" i="1"/>
  <c r="E539" i="1"/>
  <c r="D539" i="1"/>
  <c r="E538" i="1"/>
  <c r="D538" i="1"/>
  <c r="E537" i="1"/>
  <c r="D537" i="1"/>
  <c r="E536" i="1"/>
  <c r="D536" i="1"/>
  <c r="E535" i="1"/>
  <c r="D535" i="1"/>
  <c r="E534" i="1"/>
  <c r="D534" i="1"/>
  <c r="E533" i="1"/>
  <c r="D533" i="1"/>
  <c r="E532" i="1"/>
  <c r="D532" i="1"/>
  <c r="E531" i="1"/>
  <c r="D531" i="1"/>
  <c r="E530" i="1"/>
  <c r="D530" i="1"/>
  <c r="E529" i="1"/>
  <c r="D529" i="1"/>
  <c r="E528" i="1"/>
  <c r="D528" i="1"/>
  <c r="E527" i="1"/>
  <c r="D527" i="1"/>
  <c r="E526" i="1"/>
  <c r="D526" i="1"/>
  <c r="E525" i="1"/>
  <c r="D525" i="1"/>
  <c r="E524" i="1"/>
  <c r="D524" i="1"/>
  <c r="E523" i="1"/>
  <c r="D523" i="1"/>
  <c r="E522" i="1"/>
  <c r="D522" i="1"/>
  <c r="E521" i="1"/>
  <c r="D521" i="1"/>
  <c r="E520" i="1"/>
  <c r="D520" i="1"/>
  <c r="E519" i="1"/>
  <c r="D519" i="1"/>
  <c r="E518" i="1"/>
  <c r="D518" i="1"/>
  <c r="E517" i="1"/>
  <c r="D517" i="1"/>
  <c r="E516" i="1"/>
  <c r="D516" i="1"/>
  <c r="E515" i="1"/>
  <c r="D515" i="1"/>
  <c r="E514" i="1"/>
  <c r="D514" i="1"/>
  <c r="E513" i="1"/>
  <c r="D513" i="1"/>
  <c r="E512" i="1"/>
  <c r="D512" i="1"/>
  <c r="E511" i="1"/>
  <c r="D511" i="1"/>
  <c r="E510" i="1"/>
  <c r="D510" i="1"/>
  <c r="E509" i="1"/>
  <c r="D509" i="1"/>
  <c r="E508" i="1"/>
  <c r="D508" i="1"/>
  <c r="E507" i="1"/>
  <c r="D507" i="1"/>
  <c r="E506" i="1"/>
  <c r="D506" i="1"/>
  <c r="E505" i="1"/>
  <c r="D505" i="1"/>
  <c r="E504" i="1"/>
  <c r="D504" i="1"/>
  <c r="E503" i="1"/>
  <c r="D503" i="1"/>
  <c r="E502" i="1"/>
  <c r="D502" i="1"/>
  <c r="E501" i="1"/>
  <c r="D501" i="1"/>
  <c r="E500" i="1"/>
  <c r="D500" i="1"/>
  <c r="E499" i="1"/>
  <c r="D499" i="1"/>
  <c r="E498" i="1"/>
  <c r="D498" i="1"/>
  <c r="E497" i="1"/>
  <c r="D497" i="1"/>
  <c r="E496" i="1"/>
  <c r="D496" i="1"/>
  <c r="E495" i="1"/>
  <c r="D495" i="1"/>
  <c r="E494" i="1"/>
  <c r="D494" i="1"/>
  <c r="E493" i="1"/>
  <c r="D493" i="1"/>
  <c r="E492" i="1"/>
  <c r="D492" i="1"/>
  <c r="E491" i="1"/>
  <c r="D491" i="1"/>
  <c r="E484" i="1"/>
  <c r="D484" i="1"/>
  <c r="E483" i="1"/>
  <c r="D483" i="1"/>
  <c r="E482" i="1"/>
  <c r="D482" i="1"/>
  <c r="E481" i="1"/>
  <c r="D481" i="1"/>
  <c r="E480" i="1"/>
  <c r="D480" i="1"/>
  <c r="E479" i="1"/>
  <c r="D479" i="1"/>
  <c r="E478" i="1"/>
  <c r="D478" i="1"/>
  <c r="E477" i="1"/>
  <c r="D477" i="1"/>
  <c r="E476" i="1"/>
  <c r="D476" i="1"/>
  <c r="E475" i="1"/>
  <c r="D475" i="1"/>
  <c r="E473" i="1"/>
  <c r="D473" i="1"/>
  <c r="E472" i="1"/>
  <c r="D472" i="1"/>
  <c r="E471" i="1"/>
  <c r="D471" i="1"/>
  <c r="E470" i="1"/>
  <c r="D470" i="1"/>
  <c r="E469" i="1"/>
  <c r="D469" i="1"/>
  <c r="E468" i="1"/>
  <c r="D468" i="1"/>
  <c r="E467" i="1"/>
  <c r="D467" i="1"/>
  <c r="E466" i="1"/>
  <c r="D466" i="1"/>
  <c r="E465" i="1"/>
  <c r="D465" i="1"/>
  <c r="E464" i="1"/>
  <c r="D464" i="1"/>
  <c r="E463" i="1"/>
  <c r="D463" i="1"/>
  <c r="E462" i="1"/>
  <c r="D462" i="1"/>
  <c r="E461" i="1"/>
  <c r="D461" i="1"/>
  <c r="E459" i="1"/>
  <c r="D459" i="1"/>
  <c r="E458" i="1"/>
  <c r="D458" i="1"/>
  <c r="E457" i="1"/>
  <c r="D457" i="1"/>
  <c r="E456" i="1"/>
  <c r="D456" i="1"/>
  <c r="E455" i="1"/>
  <c r="D455" i="1"/>
  <c r="E454" i="1"/>
  <c r="D454" i="1"/>
  <c r="E453" i="1"/>
  <c r="D453" i="1"/>
  <c r="E452" i="1"/>
  <c r="D452" i="1"/>
  <c r="E451" i="1"/>
  <c r="D451" i="1"/>
  <c r="E450" i="1"/>
  <c r="D450" i="1"/>
  <c r="E449" i="1"/>
  <c r="D449" i="1"/>
  <c r="E448" i="1"/>
  <c r="D448" i="1"/>
  <c r="E447" i="1"/>
  <c r="D447" i="1"/>
  <c r="E446" i="1"/>
  <c r="D446" i="1"/>
  <c r="E445" i="1"/>
  <c r="D445" i="1"/>
  <c r="E444" i="1"/>
  <c r="D444" i="1"/>
  <c r="E443" i="1"/>
  <c r="D443" i="1"/>
  <c r="E442" i="1"/>
  <c r="D442" i="1"/>
  <c r="E441" i="1"/>
  <c r="D441" i="1"/>
  <c r="E440" i="1"/>
  <c r="D440" i="1"/>
  <c r="E439" i="1"/>
  <c r="D439" i="1"/>
  <c r="E438" i="1"/>
  <c r="D438" i="1"/>
  <c r="E437" i="1"/>
  <c r="D437" i="1"/>
  <c r="E436" i="1"/>
  <c r="D436" i="1"/>
  <c r="E435" i="1"/>
  <c r="D435" i="1"/>
  <c r="E434" i="1"/>
  <c r="D434" i="1"/>
  <c r="E433" i="1"/>
  <c r="D433" i="1"/>
  <c r="E432" i="1"/>
  <c r="D432" i="1"/>
  <c r="E431" i="1"/>
  <c r="D431" i="1"/>
  <c r="E430" i="1"/>
  <c r="D430" i="1"/>
  <c r="E429" i="1"/>
  <c r="D429" i="1"/>
  <c r="E428" i="1"/>
  <c r="D428" i="1"/>
  <c r="E427" i="1"/>
  <c r="D427" i="1"/>
  <c r="E426" i="1"/>
  <c r="D426" i="1"/>
  <c r="E425" i="1"/>
  <c r="D425" i="1"/>
  <c r="E424" i="1"/>
  <c r="D424" i="1"/>
  <c r="E423" i="1"/>
  <c r="D423" i="1"/>
  <c r="E422" i="1"/>
  <c r="D422" i="1"/>
  <c r="E421" i="1"/>
  <c r="D421" i="1"/>
  <c r="E420" i="1"/>
  <c r="D420" i="1"/>
  <c r="E419" i="1"/>
  <c r="D419" i="1"/>
  <c r="E418" i="1"/>
  <c r="D418" i="1"/>
  <c r="E417" i="1"/>
  <c r="D417" i="1"/>
  <c r="E416" i="1"/>
  <c r="D416" i="1"/>
  <c r="E415" i="1"/>
  <c r="D415" i="1"/>
  <c r="E414" i="1"/>
  <c r="D414" i="1"/>
  <c r="E413" i="1"/>
  <c r="D413" i="1"/>
  <c r="E412" i="1"/>
  <c r="D412" i="1"/>
  <c r="E411" i="1"/>
  <c r="D411" i="1"/>
  <c r="E410" i="1"/>
  <c r="D410" i="1"/>
  <c r="E409" i="1"/>
  <c r="D409" i="1"/>
  <c r="E408" i="1"/>
  <c r="D408" i="1"/>
  <c r="E407" i="1"/>
  <c r="D407" i="1"/>
  <c r="E406" i="1"/>
  <c r="D406" i="1"/>
  <c r="E405" i="1"/>
  <c r="D405" i="1"/>
  <c r="E404" i="1"/>
  <c r="D404" i="1"/>
  <c r="E403" i="1"/>
  <c r="D403" i="1"/>
  <c r="E402" i="1"/>
  <c r="D402" i="1"/>
  <c r="E400" i="1"/>
  <c r="D400" i="1"/>
  <c r="E399" i="1"/>
  <c r="D399" i="1"/>
  <c r="E398" i="1"/>
  <c r="D398" i="1"/>
  <c r="E397" i="1"/>
  <c r="D397" i="1"/>
  <c r="E396" i="1"/>
  <c r="D396" i="1"/>
  <c r="E395" i="1"/>
  <c r="D395" i="1"/>
  <c r="E394" i="1"/>
  <c r="D394" i="1"/>
  <c r="E392" i="1"/>
  <c r="D392" i="1"/>
  <c r="E391" i="1"/>
  <c r="D391" i="1"/>
  <c r="E390" i="1"/>
  <c r="D390" i="1"/>
  <c r="E389" i="1"/>
  <c r="D389" i="1"/>
  <c r="E388" i="1"/>
  <c r="D388" i="1"/>
  <c r="E387" i="1"/>
  <c r="D387" i="1"/>
  <c r="E386" i="1"/>
  <c r="D386" i="1"/>
  <c r="E384" i="1"/>
  <c r="D384" i="1"/>
  <c r="E383" i="1"/>
  <c r="D383" i="1"/>
  <c r="E382" i="1"/>
  <c r="D382" i="1"/>
  <c r="E381" i="1"/>
  <c r="D381" i="1"/>
  <c r="E380" i="1"/>
  <c r="D380" i="1"/>
  <c r="E379" i="1"/>
  <c r="D379" i="1"/>
  <c r="E378" i="1"/>
  <c r="D378" i="1"/>
  <c r="E377" i="1"/>
  <c r="D377" i="1"/>
  <c r="E376" i="1"/>
  <c r="D376" i="1"/>
  <c r="E375" i="1"/>
  <c r="D375" i="1"/>
  <c r="E374" i="1"/>
  <c r="D374" i="1"/>
  <c r="E373" i="1"/>
  <c r="D373" i="1"/>
  <c r="E372" i="1"/>
  <c r="D372" i="1"/>
  <c r="E371" i="1"/>
  <c r="D371" i="1"/>
  <c r="E370" i="1"/>
  <c r="D370" i="1"/>
  <c r="E369" i="1"/>
  <c r="D369" i="1"/>
  <c r="E368" i="1"/>
  <c r="D368" i="1"/>
  <c r="E367" i="1"/>
  <c r="D367" i="1"/>
  <c r="E366" i="1"/>
  <c r="D366" i="1"/>
  <c r="E365" i="1"/>
  <c r="D365" i="1"/>
  <c r="E364" i="1"/>
  <c r="D364" i="1"/>
  <c r="E363" i="1"/>
  <c r="D363" i="1"/>
  <c r="E362" i="1"/>
  <c r="D362" i="1"/>
  <c r="E361" i="1"/>
  <c r="D361" i="1"/>
  <c r="E360" i="1"/>
  <c r="D360" i="1"/>
  <c r="E359" i="1"/>
  <c r="D359" i="1"/>
  <c r="E358" i="1"/>
  <c r="D358" i="1"/>
  <c r="E357" i="1"/>
  <c r="D357" i="1"/>
  <c r="E356" i="1"/>
  <c r="D356" i="1"/>
  <c r="E355" i="1"/>
  <c r="D355" i="1"/>
  <c r="E354" i="1"/>
  <c r="D354" i="1"/>
  <c r="E353" i="1"/>
  <c r="D353" i="1"/>
  <c r="E352" i="1"/>
  <c r="D352" i="1"/>
  <c r="E351" i="1"/>
  <c r="D351" i="1"/>
  <c r="E350" i="1"/>
  <c r="D350" i="1"/>
  <c r="E349" i="1"/>
  <c r="D349" i="1"/>
  <c r="E348" i="1"/>
  <c r="D348" i="1"/>
  <c r="E347" i="1"/>
  <c r="D347" i="1"/>
  <c r="E183" i="1"/>
  <c r="D183" i="1"/>
  <c r="E182" i="1"/>
  <c r="D182" i="1"/>
  <c r="E181" i="1"/>
  <c r="D181" i="1"/>
  <c r="E180" i="1"/>
  <c r="D180" i="1"/>
  <c r="E179" i="1"/>
  <c r="D179" i="1"/>
  <c r="E178" i="1"/>
  <c r="D178" i="1"/>
  <c r="E177" i="1"/>
  <c r="D177" i="1"/>
  <c r="E176" i="1"/>
  <c r="D17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5" i="1"/>
  <c r="D35" i="1"/>
  <c r="E34" i="1"/>
  <c r="D34" i="1"/>
  <c r="E32" i="1"/>
  <c r="D32" i="1"/>
  <c r="E31" i="1"/>
  <c r="D31" i="1"/>
  <c r="E30" i="1"/>
  <c r="D30" i="1"/>
  <c r="E29" i="1"/>
  <c r="D29" i="1"/>
  <c r="E28" i="1"/>
  <c r="D28" i="1"/>
  <c r="E27" i="1"/>
  <c r="D27" i="1"/>
  <c r="E25" i="1"/>
  <c r="D25" i="1"/>
  <c r="E24" i="1"/>
  <c r="D24" i="1"/>
  <c r="E22" i="1"/>
  <c r="D22" i="1"/>
  <c r="E21" i="1"/>
  <c r="D21" i="1"/>
  <c r="E20" i="1"/>
  <c r="D20" i="1"/>
  <c r="E19" i="1"/>
  <c r="D19" i="1"/>
  <c r="E18" i="1"/>
  <c r="D18" i="1"/>
  <c r="K10" i="1" l="1"/>
  <c r="J10" i="1"/>
</calcChain>
</file>

<file path=xl/sharedStrings.xml><?xml version="1.0" encoding="utf-8"?>
<sst xmlns="http://schemas.openxmlformats.org/spreadsheetml/2006/main" count="3091" uniqueCount="210">
  <si>
    <t>AEZ</t>
  </si>
  <si>
    <t>DOTZ</t>
  </si>
  <si>
    <t>DEZENT</t>
  </si>
  <si>
    <t>8,00x18</t>
  </si>
  <si>
    <t>8,50x19</t>
  </si>
  <si>
    <t>8,50x20</t>
  </si>
  <si>
    <t>8,50x21</t>
  </si>
  <si>
    <t>Atlanta black</t>
  </si>
  <si>
    <t>7,50x17</t>
  </si>
  <si>
    <t>7,50x18</t>
  </si>
  <si>
    <t>8,00x19</t>
  </si>
  <si>
    <t>9,50x19</t>
  </si>
  <si>
    <t>9,50x20</t>
  </si>
  <si>
    <t>Atlanta titan</t>
  </si>
  <si>
    <t>Berlin black</t>
  </si>
  <si>
    <t>8,50x18</t>
  </si>
  <si>
    <t>7,50x19</t>
  </si>
  <si>
    <t>9,00x19</t>
  </si>
  <si>
    <t>Berlin dark</t>
  </si>
  <si>
    <t>8,00x20</t>
  </si>
  <si>
    <t>9,00x20</t>
  </si>
  <si>
    <t>Leipzig black</t>
  </si>
  <si>
    <t>9,50x21</t>
  </si>
  <si>
    <t>10,50x21</t>
  </si>
  <si>
    <t>9,50x22</t>
  </si>
  <si>
    <t>10,50x22</t>
  </si>
  <si>
    <t>Leipzig dark</t>
  </si>
  <si>
    <t>Panama dark</t>
  </si>
  <si>
    <t>10,00x20</t>
  </si>
  <si>
    <t>10,50x20</t>
  </si>
  <si>
    <t>11,00x20</t>
  </si>
  <si>
    <t>10,00x21</t>
  </si>
  <si>
    <t>11,50x21</t>
  </si>
  <si>
    <t>Panama high gloss</t>
  </si>
  <si>
    <t>Porto black</t>
  </si>
  <si>
    <t>9,00x21</t>
  </si>
  <si>
    <t>Porto dark</t>
  </si>
  <si>
    <t>7,00x18</t>
  </si>
  <si>
    <t>Tioga graphite</t>
  </si>
  <si>
    <t>7,00x17</t>
  </si>
  <si>
    <t>Tioga titan</t>
  </si>
  <si>
    <t>AO black</t>
  </si>
  <si>
    <t>AO dark</t>
  </si>
  <si>
    <t>KS dark</t>
  </si>
  <si>
    <t>6,50x16</t>
  </si>
  <si>
    <t>KS graphite</t>
  </si>
  <si>
    <t>KS silver</t>
  </si>
  <si>
    <t>KT dark</t>
  </si>
  <si>
    <t>6,00x15</t>
  </si>
  <si>
    <t>6,00x16</t>
  </si>
  <si>
    <t>KT graphite</t>
  </si>
  <si>
    <t>5,50x14</t>
  </si>
  <si>
    <t>7,00x16</t>
  </si>
  <si>
    <t>8,00x17</t>
  </si>
  <si>
    <t>TA dark</t>
  </si>
  <si>
    <t>TA silver</t>
  </si>
  <si>
    <t>TN black</t>
  </si>
  <si>
    <t>6,50x17</t>
  </si>
  <si>
    <t>TN dark</t>
  </si>
  <si>
    <t>5,50x15</t>
  </si>
  <si>
    <t>TN silver</t>
  </si>
  <si>
    <t>TO black</t>
  </si>
  <si>
    <t>TO dark</t>
  </si>
  <si>
    <t>TR black</t>
  </si>
  <si>
    <t>9,00x18</t>
  </si>
  <si>
    <t>TR dark</t>
  </si>
  <si>
    <t>TR silver</t>
  </si>
  <si>
    <t>TU black</t>
  </si>
  <si>
    <t>TU silver</t>
  </si>
  <si>
    <t>TV black</t>
  </si>
  <si>
    <t>7,00x19</t>
  </si>
  <si>
    <t>TV dark</t>
  </si>
  <si>
    <t>TV silver</t>
  </si>
  <si>
    <t>TY</t>
  </si>
  <si>
    <t>TY graphite</t>
  </si>
  <si>
    <t>TZ</t>
  </si>
  <si>
    <t>TZ graphite matt</t>
  </si>
  <si>
    <t>TZ-c</t>
  </si>
  <si>
    <t>TZ-c graphite</t>
  </si>
  <si>
    <t>Van</t>
  </si>
  <si>
    <t>Van dark</t>
  </si>
  <si>
    <t>Kalahari black</t>
  </si>
  <si>
    <t>Kalahari dark</t>
  </si>
  <si>
    <t>LagunaSeca dark</t>
  </si>
  <si>
    <t>LagunaSeca grey</t>
  </si>
  <si>
    <t>Sepang blaze</t>
  </si>
  <si>
    <t>Spa black</t>
  </si>
  <si>
    <t>Spa dark</t>
  </si>
  <si>
    <t>Suzuka black</t>
  </si>
  <si>
    <t>Suzuka dark</t>
  </si>
  <si>
    <t>Tanaka black</t>
  </si>
  <si>
    <t>Tanaka dark</t>
  </si>
  <si>
    <t>Dimension</t>
  </si>
  <si>
    <t>Gunmetal</t>
  </si>
  <si>
    <t xml:space="preserve"> </t>
  </si>
  <si>
    <t>Marca</t>
  </si>
  <si>
    <t>Modelo</t>
  </si>
  <si>
    <t>Ancho</t>
  </si>
  <si>
    <t>Diametro</t>
  </si>
  <si>
    <t>Acabado</t>
  </si>
  <si>
    <t>Precio Pvp sin iva</t>
  </si>
  <si>
    <t>Precio neto sin iva</t>
  </si>
  <si>
    <t>Precio Pvp iva incluido</t>
  </si>
  <si>
    <t>Descuento</t>
  </si>
  <si>
    <t>Alaska black</t>
  </si>
  <si>
    <t xml:space="preserve">Negro Brillo </t>
  </si>
  <si>
    <t>11,5x21</t>
  </si>
  <si>
    <t>Alaska dark</t>
  </si>
  <si>
    <t>Negro Pulido</t>
  </si>
  <si>
    <t>Gunmetal / Pulido</t>
  </si>
  <si>
    <t xml:space="preserve">Graphite mate </t>
  </si>
  <si>
    <t>Graphite mate/Pulido</t>
  </si>
  <si>
    <t>Negro /Labio Pulido</t>
  </si>
  <si>
    <t xml:space="preserve">Negro Pulido </t>
  </si>
  <si>
    <t>Gunmetal /Pulido</t>
  </si>
  <si>
    <t>Alto Brillo Titanium</t>
  </si>
  <si>
    <t>Montreal black</t>
  </si>
  <si>
    <t>Negro Brllo</t>
  </si>
  <si>
    <t xml:space="preserve">Montreal dark </t>
  </si>
  <si>
    <t>Gunmetal/ Pulido</t>
  </si>
  <si>
    <t>Negro mate</t>
  </si>
  <si>
    <t>Graphite mate</t>
  </si>
  <si>
    <t>Negro/ Pulido</t>
  </si>
  <si>
    <t xml:space="preserve">Plata </t>
  </si>
  <si>
    <t>Gunmetal/Pulido</t>
  </si>
  <si>
    <t>Negro /Pulido</t>
  </si>
  <si>
    <t xml:space="preserve">Fuji dark </t>
  </si>
  <si>
    <t>Fuji gold</t>
  </si>
  <si>
    <t>Dorada</t>
  </si>
  <si>
    <t xml:space="preserve">Fuji grey </t>
  </si>
  <si>
    <t xml:space="preserve">Gunmetal </t>
  </si>
  <si>
    <t>LongBeach black</t>
  </si>
  <si>
    <t>LongBeach dark</t>
  </si>
  <si>
    <t>Negro/ labio pulido</t>
  </si>
  <si>
    <t>Alto Brillo Titanium/Pulido</t>
  </si>
  <si>
    <t>Gunmetal mate/ labio pulido</t>
  </si>
  <si>
    <t>9,00X19</t>
  </si>
  <si>
    <t>9,00X20</t>
  </si>
  <si>
    <t xml:space="preserve">MODELOS EN OFERTA </t>
  </si>
  <si>
    <t xml:space="preserve">PRECIO NETO </t>
  </si>
  <si>
    <t xml:space="preserve">AR black </t>
  </si>
  <si>
    <t>10,50x19</t>
  </si>
  <si>
    <t>AR dark</t>
  </si>
  <si>
    <t>KB dark</t>
  </si>
  <si>
    <t xml:space="preserve">KB silver </t>
  </si>
  <si>
    <t>KC black</t>
  </si>
  <si>
    <t xml:space="preserve">Negro Brilo </t>
  </si>
  <si>
    <t>KC dark</t>
  </si>
  <si>
    <t xml:space="preserve">Nota </t>
  </si>
  <si>
    <t xml:space="preserve">MODELOS EN </t>
  </si>
  <si>
    <t xml:space="preserve">Havanna dark </t>
  </si>
  <si>
    <t xml:space="preserve">Havanna grey </t>
  </si>
  <si>
    <t xml:space="preserve">Gun Metal </t>
  </si>
  <si>
    <t>8,50X20</t>
  </si>
  <si>
    <t>KE black</t>
  </si>
  <si>
    <t>KE dark</t>
  </si>
  <si>
    <t>MarinaBay black</t>
  </si>
  <si>
    <t>Negro Mate</t>
  </si>
  <si>
    <t>MarinaBay bronze</t>
  </si>
  <si>
    <t>Bronze Mate</t>
  </si>
  <si>
    <t xml:space="preserve">MarinaBay dark </t>
  </si>
  <si>
    <t>Suzuka bronze</t>
  </si>
  <si>
    <t>OFERTA SIN IVA HASTA JULIO 2024</t>
  </si>
  <si>
    <t>PRECIO NETO HASTA EL 31/07</t>
  </si>
  <si>
    <t xml:space="preserve">KF dark </t>
  </si>
  <si>
    <t xml:space="preserve">KF silver </t>
  </si>
  <si>
    <t>Plata</t>
  </si>
  <si>
    <t>KG black</t>
  </si>
  <si>
    <t>6,50x18</t>
  </si>
  <si>
    <t>Negro</t>
  </si>
  <si>
    <t>KG dark</t>
  </si>
  <si>
    <t xml:space="preserve">OFERTA BLACK FRIDAY </t>
  </si>
  <si>
    <t>PROMO BLACK</t>
  </si>
  <si>
    <t>FRIDAY</t>
  </si>
  <si>
    <t>Toronto black</t>
  </si>
  <si>
    <t>Toronto dark</t>
  </si>
  <si>
    <t>10,00x19</t>
  </si>
  <si>
    <t>black</t>
  </si>
  <si>
    <t>black polished</t>
  </si>
  <si>
    <t>7,50x20</t>
  </si>
  <si>
    <t xml:space="preserve">Negro </t>
  </si>
  <si>
    <t xml:space="preserve">KG black </t>
  </si>
  <si>
    <t>9,50X20</t>
  </si>
  <si>
    <t>10,00X20</t>
  </si>
  <si>
    <t>KG silver</t>
  </si>
  <si>
    <t>silver</t>
  </si>
  <si>
    <t>7,00X18</t>
  </si>
  <si>
    <t>Sonoma bronze</t>
  </si>
  <si>
    <t>Sonoma dark</t>
  </si>
  <si>
    <t>bronze matt</t>
  </si>
  <si>
    <t>black matt/polished lip</t>
  </si>
  <si>
    <t xml:space="preserve">OFERTA PRECIO NETO PREMIUM </t>
  </si>
  <si>
    <t xml:space="preserve">OFERTA PRECIO NETO ECONOMY </t>
  </si>
  <si>
    <t xml:space="preserve">OFERTA PRECIO NETO DESIGN </t>
  </si>
  <si>
    <t>8,50X21</t>
  </si>
  <si>
    <t xml:space="preserve">AP black </t>
  </si>
  <si>
    <t xml:space="preserve">AP dark </t>
  </si>
  <si>
    <t>KH black</t>
  </si>
  <si>
    <t>7,00X17</t>
  </si>
  <si>
    <t>7,50X18</t>
  </si>
  <si>
    <t>KH dark</t>
  </si>
  <si>
    <t xml:space="preserve">TV -Trailer black </t>
  </si>
  <si>
    <t>6,00x14</t>
  </si>
  <si>
    <t xml:space="preserve">TV-Trailer dark </t>
  </si>
  <si>
    <t>10,50X21</t>
  </si>
  <si>
    <t>Talara bronze</t>
  </si>
  <si>
    <t>Talara black</t>
  </si>
  <si>
    <t xml:space="preserve">Talara black </t>
  </si>
  <si>
    <t xml:space="preserve">Negro mate </t>
  </si>
  <si>
    <t>TARIFA ALCAR ALU 2025 2ºSemestre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</si>
</sst>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20" x14ac:knownFonts="1">
    <font>
      <sz val="10"/>
      <color rgb="FF000000"/>
      <name val="Arial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6"/>
      <color indexed="8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6"/>
      <color theme="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i/>
      <sz val="10"/>
      <color theme="0"/>
      <name val="Arial"/>
      <family val="2"/>
    </font>
    <font>
      <b/>
      <i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0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E8BF"/>
        <bgColor rgb="FF000000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-0.24994659260841701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CCCCCC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5">
    <xf numFmtId="0" fontId="0" fillId="0" borderId="1"/>
    <xf numFmtId="0" fontId="2" fillId="0" borderId="1"/>
    <xf numFmtId="0" fontId="2" fillId="0" borderId="1"/>
    <xf numFmtId="0" fontId="2" fillId="0" borderId="1"/>
    <xf numFmtId="0" fontId="15" fillId="0" borderId="1" applyNumberFormat="0" applyFill="0" applyBorder="0" applyAlignment="0" applyProtection="0"/>
  </cellStyleXfs>
  <cellXfs count="108">
    <xf numFmtId="0" fontId="0" fillId="0" borderId="1" xfId="0"/>
    <xf numFmtId="0" fontId="1" fillId="0" borderId="1" xfId="0" applyFont="1"/>
    <xf numFmtId="2" fontId="2" fillId="0" borderId="1" xfId="1" applyNumberFormat="1"/>
    <xf numFmtId="0" fontId="2" fillId="0" borderId="1" xfId="1"/>
    <xf numFmtId="0" fontId="4" fillId="0" borderId="1" xfId="1" applyFont="1"/>
    <xf numFmtId="164" fontId="4" fillId="0" borderId="1" xfId="1" applyNumberFormat="1" applyFont="1"/>
    <xf numFmtId="2" fontId="4" fillId="0" borderId="1" xfId="1" applyNumberFormat="1" applyFont="1"/>
    <xf numFmtId="10" fontId="2" fillId="0" borderId="1" xfId="1" applyNumberFormat="1"/>
    <xf numFmtId="0" fontId="2" fillId="0" borderId="1" xfId="2"/>
    <xf numFmtId="165" fontId="2" fillId="0" borderId="1" xfId="2" applyNumberFormat="1"/>
    <xf numFmtId="0" fontId="3" fillId="0" borderId="1" xfId="0" applyFont="1"/>
    <xf numFmtId="2" fontId="0" fillId="0" borderId="1" xfId="0" applyNumberFormat="1"/>
    <xf numFmtId="0" fontId="3" fillId="0" borderId="2" xfId="0" applyFont="1" applyBorder="1"/>
    <xf numFmtId="0" fontId="5" fillId="2" borderId="3" xfId="2" applyFont="1" applyFill="1" applyBorder="1" applyAlignment="1">
      <alignment horizontal="left" vertical="center" textRotation="90" wrapText="1"/>
    </xf>
    <xf numFmtId="0" fontId="5" fillId="2" borderId="3" xfId="2" applyFont="1" applyFill="1" applyBorder="1" applyAlignment="1">
      <alignment horizontal="center" vertical="center" textRotation="90" wrapText="1"/>
    </xf>
    <xf numFmtId="0" fontId="5" fillId="2" borderId="3" xfId="2" applyFont="1" applyFill="1" applyBorder="1" applyAlignment="1">
      <alignment horizontal="right" vertical="center" textRotation="90" wrapText="1"/>
    </xf>
    <xf numFmtId="0" fontId="5" fillId="2" borderId="4" xfId="2" applyFont="1" applyFill="1" applyBorder="1" applyAlignment="1">
      <alignment horizontal="center" vertical="center" textRotation="90" wrapText="1"/>
    </xf>
    <xf numFmtId="2" fontId="5" fillId="2" borderId="6" xfId="2" applyNumberFormat="1" applyFont="1" applyFill="1" applyBorder="1" applyAlignment="1">
      <alignment horizontal="center" vertical="center" textRotation="90" wrapText="1"/>
    </xf>
    <xf numFmtId="0" fontId="1" fillId="0" borderId="2" xfId="0" applyFont="1" applyBorder="1"/>
    <xf numFmtId="165" fontId="0" fillId="0" borderId="1" xfId="0" applyNumberFormat="1"/>
    <xf numFmtId="0" fontId="8" fillId="3" borderId="1" xfId="1" applyFont="1" applyFill="1" applyAlignment="1">
      <alignment horizontal="left"/>
    </xf>
    <xf numFmtId="0" fontId="7" fillId="3" borderId="1" xfId="1" applyFont="1" applyFill="1"/>
    <xf numFmtId="0" fontId="7" fillId="3" borderId="1" xfId="0" applyFont="1" applyFill="1" applyAlignment="1">
      <alignment horizontal="right"/>
    </xf>
    <xf numFmtId="0" fontId="7" fillId="3" borderId="1" xfId="0" applyFont="1" applyFill="1" applyAlignment="1">
      <alignment horizontal="center"/>
    </xf>
    <xf numFmtId="2" fontId="9" fillId="3" borderId="1" xfId="1" applyNumberFormat="1" applyFont="1" applyFill="1"/>
    <xf numFmtId="2" fontId="10" fillId="3" borderId="1" xfId="0" applyNumberFormat="1" applyFont="1" applyFill="1"/>
    <xf numFmtId="0" fontId="2" fillId="4" borderId="7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/>
    </xf>
    <xf numFmtId="2" fontId="12" fillId="4" borderId="7" xfId="0" applyNumberFormat="1" applyFont="1" applyFill="1" applyBorder="1" applyAlignment="1">
      <alignment horizontal="center"/>
    </xf>
    <xf numFmtId="0" fontId="6" fillId="4" borderId="4" xfId="2" applyFont="1" applyFill="1" applyBorder="1" applyAlignment="1">
      <alignment horizontal="center" vertical="center" textRotation="90" wrapText="1"/>
    </xf>
    <xf numFmtId="0" fontId="0" fillId="0" borderId="5" xfId="0" applyBorder="1" applyAlignment="1">
      <alignment horizontal="left"/>
    </xf>
    <xf numFmtId="165" fontId="10" fillId="3" borderId="1" xfId="0" applyNumberFormat="1" applyFont="1" applyFill="1"/>
    <xf numFmtId="165" fontId="11" fillId="4" borderId="7" xfId="0" applyNumberFormat="1" applyFont="1" applyFill="1" applyBorder="1" applyAlignment="1">
      <alignment horizontal="center"/>
    </xf>
    <xf numFmtId="2" fontId="6" fillId="3" borderId="1" xfId="0" applyNumberFormat="1" applyFont="1" applyFill="1"/>
    <xf numFmtId="2" fontId="7" fillId="3" borderId="1" xfId="1" applyNumberFormat="1" applyFont="1" applyFill="1" applyAlignment="1">
      <alignment horizontal="center"/>
    </xf>
    <xf numFmtId="0" fontId="0" fillId="0" borderId="1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Alignment="1">
      <alignment horizontal="center"/>
    </xf>
    <xf numFmtId="0" fontId="13" fillId="0" borderId="1" xfId="0" applyFont="1"/>
    <xf numFmtId="0" fontId="11" fillId="4" borderId="7" xfId="0" applyFont="1" applyFill="1" applyBorder="1" applyAlignment="1">
      <alignment horizontal="center"/>
    </xf>
    <xf numFmtId="0" fontId="5" fillId="0" borderId="2" xfId="0" applyFont="1" applyBorder="1"/>
    <xf numFmtId="0" fontId="11" fillId="0" borderId="5" xfId="2" applyFont="1" applyBorder="1" applyAlignment="1">
      <alignment horizontal="left"/>
    </xf>
    <xf numFmtId="165" fontId="5" fillId="2" borderId="3" xfId="2" applyNumberFormat="1" applyFont="1" applyFill="1" applyBorder="1" applyAlignment="1">
      <alignment horizontal="center" vertical="center" textRotation="90" wrapText="1"/>
    </xf>
    <xf numFmtId="9" fontId="10" fillId="3" borderId="1" xfId="0" applyNumberFormat="1" applyFont="1" applyFill="1"/>
    <xf numFmtId="9" fontId="0" fillId="0" borderId="1" xfId="0" applyNumberFormat="1" applyAlignment="1">
      <alignment horizontal="left"/>
    </xf>
    <xf numFmtId="9" fontId="5" fillId="2" borderId="10" xfId="2" applyNumberFormat="1" applyFont="1" applyFill="1" applyBorder="1" applyAlignment="1">
      <alignment horizontal="center" vertical="center" textRotation="90" wrapText="1"/>
    </xf>
    <xf numFmtId="9" fontId="11" fillId="4" borderId="9" xfId="0" applyNumberFormat="1" applyFont="1" applyFill="1" applyBorder="1" applyAlignment="1">
      <alignment horizontal="center"/>
    </xf>
    <xf numFmtId="9" fontId="0" fillId="5" borderId="1" xfId="0" applyNumberFormat="1" applyFill="1"/>
    <xf numFmtId="9" fontId="0" fillId="0" borderId="1" xfId="0" applyNumberFormat="1"/>
    <xf numFmtId="0" fontId="8" fillId="0" borderId="1" xfId="1" applyFont="1" applyAlignment="1">
      <alignment horizontal="left"/>
    </xf>
    <xf numFmtId="0" fontId="7" fillId="0" borderId="1" xfId="1" applyFont="1"/>
    <xf numFmtId="2" fontId="7" fillId="0" borderId="1" xfId="1" applyNumberFormat="1" applyFont="1" applyAlignment="1">
      <alignment horizontal="center"/>
    </xf>
    <xf numFmtId="0" fontId="7" fillId="0" borderId="1" xfId="0" applyFont="1" applyAlignment="1">
      <alignment horizontal="right"/>
    </xf>
    <xf numFmtId="0" fontId="7" fillId="0" borderId="1" xfId="0" applyFont="1" applyAlignment="1">
      <alignment horizontal="center"/>
    </xf>
    <xf numFmtId="2" fontId="9" fillId="0" borderId="1" xfId="1" applyNumberFormat="1" applyFont="1"/>
    <xf numFmtId="2" fontId="10" fillId="0" borderId="1" xfId="0" applyNumberFormat="1" applyFont="1"/>
    <xf numFmtId="9" fontId="10" fillId="0" borderId="1" xfId="0" applyNumberFormat="1" applyFont="1"/>
    <xf numFmtId="165" fontId="10" fillId="0" borderId="1" xfId="0" applyNumberFormat="1" applyFont="1"/>
    <xf numFmtId="0" fontId="5" fillId="0" borderId="1" xfId="2" applyFont="1" applyAlignment="1">
      <alignment horizontal="left"/>
    </xf>
    <xf numFmtId="0" fontId="6" fillId="3" borderId="1" xfId="2" applyFont="1" applyFill="1" applyAlignment="1">
      <alignment horizontal="center"/>
    </xf>
    <xf numFmtId="0" fontId="0" fillId="3" borderId="1" xfId="0" applyFill="1" applyAlignment="1">
      <alignment horizontal="center"/>
    </xf>
    <xf numFmtId="0" fontId="6" fillId="0" borderId="1" xfId="2" applyFont="1" applyAlignment="1">
      <alignment horizontal="center" vertical="center" textRotation="90" wrapText="1"/>
    </xf>
    <xf numFmtId="2" fontId="6" fillId="3" borderId="3" xfId="3" applyNumberFormat="1" applyFont="1" applyFill="1" applyBorder="1" applyAlignment="1">
      <alignment horizontal="center" vertical="center" textRotation="90" wrapText="1"/>
    </xf>
    <xf numFmtId="0" fontId="3" fillId="0" borderId="1" xfId="0" applyFont="1" applyAlignment="1">
      <alignment horizontal="center" vertical="center"/>
    </xf>
    <xf numFmtId="0" fontId="0" fillId="6" borderId="1" xfId="0" applyFill="1"/>
    <xf numFmtId="2" fontId="3" fillId="0" borderId="1" xfId="0" applyNumberFormat="1" applyFont="1"/>
    <xf numFmtId="2" fontId="6" fillId="0" borderId="2" xfId="0" applyNumberFormat="1" applyFont="1" applyBorder="1"/>
    <xf numFmtId="0" fontId="3" fillId="0" borderId="2" xfId="0" applyFont="1" applyBorder="1" applyAlignment="1">
      <alignment horizontal="center"/>
    </xf>
    <xf numFmtId="9" fontId="3" fillId="0" borderId="1" xfId="0" applyNumberFormat="1" applyFont="1"/>
    <xf numFmtId="2" fontId="3" fillId="0" borderId="2" xfId="0" applyNumberFormat="1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5" fillId="7" borderId="2" xfId="0" applyFont="1" applyFill="1" applyBorder="1"/>
    <xf numFmtId="2" fontId="3" fillId="7" borderId="1" xfId="0" applyNumberFormat="1" applyFont="1" applyFill="1"/>
    <xf numFmtId="0" fontId="3" fillId="7" borderId="1" xfId="0" applyFont="1" applyFill="1"/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/>
    <xf numFmtId="9" fontId="3" fillId="7" borderId="1" xfId="0" applyNumberFormat="1" applyFont="1" applyFill="1"/>
    <xf numFmtId="0" fontId="17" fillId="0" borderId="1" xfId="0" applyFont="1"/>
    <xf numFmtId="2" fontId="16" fillId="0" borderId="1" xfId="0" applyNumberFormat="1" applyFont="1"/>
    <xf numFmtId="0" fontId="16" fillId="7" borderId="1" xfId="0" applyFont="1" applyFill="1"/>
    <xf numFmtId="4" fontId="3" fillId="0" borderId="2" xfId="0" applyNumberFormat="1" applyFont="1" applyBorder="1" applyAlignment="1">
      <alignment horizontal="right"/>
    </xf>
    <xf numFmtId="0" fontId="16" fillId="0" borderId="1" xfId="0" applyFont="1"/>
    <xf numFmtId="9" fontId="3" fillId="5" borderId="1" xfId="0" applyNumberFormat="1" applyFont="1" applyFill="1"/>
    <xf numFmtId="0" fontId="18" fillId="0" borderId="1" xfId="0" applyFont="1" applyAlignment="1">
      <alignment horizontal="right"/>
    </xf>
    <xf numFmtId="2" fontId="6" fillId="0" borderId="1" xfId="0" applyNumberFormat="1" applyFont="1" applyAlignment="1">
      <alignment horizontal="center"/>
    </xf>
    <xf numFmtId="2" fontId="7" fillId="0" borderId="1" xfId="0" applyNumberFormat="1" applyFont="1" applyAlignment="1">
      <alignment horizontal="center"/>
    </xf>
    <xf numFmtId="0" fontId="3" fillId="0" borderId="1" xfId="4" applyFont="1" applyFill="1"/>
    <xf numFmtId="0" fontId="3" fillId="0" borderId="2" xfId="4" applyFont="1" applyFill="1" applyBorder="1"/>
    <xf numFmtId="0" fontId="6" fillId="0" borderId="1" xfId="0" applyFont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6" fillId="0" borderId="1" xfId="0" applyNumberFormat="1" applyFont="1"/>
    <xf numFmtId="0" fontId="6" fillId="0" borderId="5" xfId="2" applyFont="1" applyBorder="1" applyAlignment="1">
      <alignment horizontal="left"/>
    </xf>
    <xf numFmtId="0" fontId="19" fillId="0" borderId="1" xfId="0" applyFont="1" applyAlignment="1">
      <alignment horizontal="right"/>
    </xf>
    <xf numFmtId="10" fontId="5" fillId="0" borderId="1" xfId="0" applyNumberFormat="1" applyFont="1" applyAlignment="1">
      <alignment horizontal="center"/>
    </xf>
    <xf numFmtId="10" fontId="6" fillId="0" borderId="1" xfId="0" applyNumberFormat="1" applyFont="1" applyAlignment="1">
      <alignment horizontal="center"/>
    </xf>
    <xf numFmtId="0" fontId="6" fillId="0" borderId="1" xfId="2" applyFont="1" applyAlignment="1">
      <alignment horizontal="center"/>
    </xf>
    <xf numFmtId="0" fontId="1" fillId="8" borderId="2" xfId="0" applyFont="1" applyFill="1" applyBorder="1"/>
    <xf numFmtId="0" fontId="0" fillId="0" borderId="1" xfId="0" applyAlignment="1">
      <alignment horizontal="left"/>
    </xf>
    <xf numFmtId="0" fontId="18" fillId="9" borderId="1" xfId="0" applyFont="1" applyFill="1" applyAlignment="1">
      <alignment horizontal="right"/>
    </xf>
    <xf numFmtId="2" fontId="6" fillId="9" borderId="1" xfId="0" applyNumberFormat="1" applyFont="1" applyFill="1" applyAlignment="1">
      <alignment horizontal="center"/>
    </xf>
    <xf numFmtId="0" fontId="13" fillId="8" borderId="2" xfId="0" applyFont="1" applyFill="1" applyBorder="1"/>
    <xf numFmtId="0" fontId="6" fillId="10" borderId="1" xfId="0" applyFont="1" applyFill="1" applyAlignment="1">
      <alignment horizontal="center"/>
    </xf>
    <xf numFmtId="2" fontId="6" fillId="10" borderId="1" xfId="0" applyNumberFormat="1" applyFont="1" applyFill="1" applyAlignment="1">
      <alignment horizontal="center"/>
    </xf>
    <xf numFmtId="0" fontId="13" fillId="0" borderId="2" xfId="0" applyFont="1" applyBorder="1"/>
    <xf numFmtId="0" fontId="6" fillId="3" borderId="1" xfId="2" applyFont="1" applyFill="1" applyAlignment="1">
      <alignment horizontal="center"/>
    </xf>
    <xf numFmtId="0" fontId="0" fillId="3" borderId="1" xfId="0" applyFill="1" applyAlignment="1">
      <alignment horizontal="center"/>
    </xf>
  </cellXfs>
  <cellStyles count="5">
    <cellStyle name="Hipervínculo" xfId="4" builtinId="8"/>
    <cellStyle name="Normal" xfId="0" builtinId="0"/>
    <cellStyle name="Normal 2" xfId="1" xr:uid="{29F774C8-11AB-4978-A80F-A54D58046663}"/>
    <cellStyle name="Normal 2 2" xfId="3" xr:uid="{525BB3A7-953C-4F0D-A749-A249C050A8D6}"/>
    <cellStyle name="Normal 3" xfId="2" xr:uid="{D1F8B70B-A3A9-47E5-882B-B5CD750A5714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FFFFFF"/>
      <rgbColor rgb="FFE63262"/>
      <rgbColor rgb="FFE5E5E5"/>
      <rgbColor rgb="FFFFFFFF"/>
      <rgbColor rgb="FF96CC28"/>
      <rgbColor rgb="FF999999"/>
      <rgbColor rgb="FFD9D9D9"/>
      <rgbColor rgb="FF7533A6"/>
      <rgbColor rgb="FFF2F2F2"/>
      <rgbColor rgb="FFD9D9D9"/>
      <rgbColor rgb="FF2DB329"/>
      <rgbColor rgb="FF4D4D4D"/>
      <rgbColor rgb="FF00C2B4"/>
      <rgbColor rgb="FFFF6400"/>
      <rgbColor rgb="FFF2B3B7"/>
      <rgbColor rgb="FFC0E8BF"/>
      <rgbColor rgb="FF4C8DED"/>
      <rgbColor rgb="FFFFE699"/>
      <rgbColor rgb="FF33CCFF"/>
      <rgbColor rgb="FF7533A6"/>
      <rgbColor rgb="FF686B73"/>
      <rgbColor rgb="FF9ED927"/>
      <rgbColor rgb="FFA6A6A6"/>
      <rgbColor rgb="FF2F75B5"/>
      <rgbColor rgb="FFD9E8F5"/>
      <rgbColor rgb="FFBF8F00"/>
      <rgbColor rgb="FF2DB329"/>
      <rgbColor rgb="FFFBC311"/>
      <rgbColor rgb="FF00998E"/>
      <rgbColor rgb="FF3340CC"/>
      <rgbColor rgb="FFBFBFBF"/>
      <rgbColor rgb="FF9BC2E6"/>
      <rgbColor rgb="FF3340CC"/>
      <rgbColor rgb="FF00C2B4"/>
      <rgbColor rgb="FFFEDB00"/>
      <rgbColor rgb="FF9ED927"/>
      <rgbColor rgb="FF7079DB"/>
      <rgbColor rgb="FF2BACF8"/>
      <rgbColor rgb="FFC1E800"/>
      <rgbColor rgb="FFF77A19"/>
      <rgbColor rgb="FFFFDC00"/>
      <rgbColor rgb="FFFFAA00"/>
      <rgbColor rgb="FF808080"/>
      <rgbColor rgb="FFCCCCCC"/>
      <rgbColor rgb="FFB3B3B3"/>
      <rgbColor rgb="FF666666"/>
      <rgbColor rgb="FF34C6FA"/>
      <rgbColor rgb="FFFFE6B3"/>
      <rgbColor rgb="FFD3242E"/>
      <rgbColor rgb="FFF2F2F2"/>
      <rgbColor rgb="FF858383"/>
      <rgbColor rgb="FF333333"/>
      <rgbColor rgb="FF000000"/>
      <rgbColor rgb="FF005CE6"/>
      <rgbColor rgb="FF13A3F7"/>
      <rgbColor rgb="FFB8E3FD"/>
    </indexedColors>
    <mruColors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102577</xdr:colOff>
      <xdr:row>1</xdr:row>
      <xdr:rowOff>51292</xdr:rowOff>
    </xdr:from>
    <xdr:to>
      <xdr:col>4</xdr:col>
      <xdr:colOff>776654</xdr:colOff>
      <xdr:row>4</xdr:row>
      <xdr:rowOff>109113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3B8F937-FAE2-AE0E-7628-8930BDFF8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07734"/>
          <a:ext cx="1875692" cy="8271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271096</xdr:colOff>
      <xdr:row>1</xdr:row>
      <xdr:rowOff>65942</xdr:rowOff>
    </xdr:from>
    <xdr:to>
      <xdr:col>8</xdr:col>
      <xdr:colOff>227135</xdr:colOff>
      <xdr:row>3</xdr:row>
      <xdr:rowOff>118348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DE6F6DE-E399-BD82-FE42-680659BCA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0308" y="322384"/>
          <a:ext cx="2337289" cy="565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476250</xdr:colOff>
      <xdr:row>1</xdr:row>
      <xdr:rowOff>43964</xdr:rowOff>
    </xdr:from>
    <xdr:to>
      <xdr:col>11</xdr:col>
      <xdr:colOff>2220055</xdr:colOff>
      <xdr:row>3</xdr:row>
      <xdr:rowOff>139637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656B8E7-EEF1-B5D0-5101-390575205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4269" y="300406"/>
          <a:ext cx="2366594" cy="608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r\Desktop\Tarifa%202025\Copia%20de%20Pricelist-FUTURPOL%20SL%2001.02.2025-Printdate-20241125.xlsx" TargetMode="External"/><Relationship Id="rId1" Type="http://schemas.openxmlformats.org/officeDocument/2006/relationships/externalLinkPath" Target="file:///C:\Users\userr\Desktop\Tarifa%202025\Copia%20de%20Pricelist-FUTURPOL%20SL%2001.02.2025-Printdate-202411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2_3_PriceList"/>
    </sheetNames>
    <sheetDataSet>
      <sheetData sheetId="0" refreshError="1">
        <row r="27">
          <cell r="M27">
            <v>431.28</v>
          </cell>
        </row>
        <row r="28">
          <cell r="M28">
            <v>494.64</v>
          </cell>
        </row>
        <row r="29">
          <cell r="M29">
            <v>501.84</v>
          </cell>
        </row>
        <row r="30">
          <cell r="M30">
            <v>541.43999999999994</v>
          </cell>
        </row>
        <row r="31">
          <cell r="M31">
            <v>463.67999999999995</v>
          </cell>
        </row>
        <row r="32">
          <cell r="M32">
            <v>527.04</v>
          </cell>
        </row>
        <row r="33">
          <cell r="M33">
            <v>534.24</v>
          </cell>
        </row>
        <row r="34">
          <cell r="M34">
            <v>575.28</v>
          </cell>
        </row>
        <row r="35">
          <cell r="M35">
            <v>208.07999999999998</v>
          </cell>
        </row>
        <row r="36">
          <cell r="M36">
            <v>250.56</v>
          </cell>
        </row>
        <row r="37">
          <cell r="M37">
            <v>252.71999999999997</v>
          </cell>
        </row>
        <row r="38">
          <cell r="M38">
            <v>295.2</v>
          </cell>
        </row>
        <row r="39">
          <cell r="M39">
            <v>295.2</v>
          </cell>
        </row>
        <row r="40">
          <cell r="M40">
            <v>300.95999999999998</v>
          </cell>
        </row>
        <row r="41">
          <cell r="M41">
            <v>300.95999999999998</v>
          </cell>
        </row>
        <row r="42">
          <cell r="M42">
            <v>345.6</v>
          </cell>
        </row>
        <row r="43">
          <cell r="M43">
            <v>348.48</v>
          </cell>
        </row>
        <row r="44">
          <cell r="M44">
            <v>348.48</v>
          </cell>
        </row>
        <row r="45">
          <cell r="M45">
            <v>213.83999999999997</v>
          </cell>
        </row>
        <row r="46">
          <cell r="M46">
            <v>262.8</v>
          </cell>
        </row>
        <row r="47">
          <cell r="M47">
            <v>267.83999999999997</v>
          </cell>
        </row>
        <row r="48">
          <cell r="M48">
            <v>315.36</v>
          </cell>
        </row>
        <row r="49">
          <cell r="M49">
            <v>318.24</v>
          </cell>
        </row>
        <row r="50">
          <cell r="M50">
            <v>328.32</v>
          </cell>
        </row>
        <row r="51">
          <cell r="M51">
            <v>328.32</v>
          </cell>
        </row>
        <row r="52">
          <cell r="M52">
            <v>367.2</v>
          </cell>
        </row>
        <row r="53">
          <cell r="M53">
            <v>371.52</v>
          </cell>
        </row>
        <row r="54">
          <cell r="M54">
            <v>371.52</v>
          </cell>
        </row>
        <row r="55">
          <cell r="M55">
            <v>250.56</v>
          </cell>
        </row>
        <row r="56">
          <cell r="M56">
            <v>252.71999999999997</v>
          </cell>
        </row>
        <row r="57">
          <cell r="M57">
            <v>295.2</v>
          </cell>
        </row>
        <row r="58">
          <cell r="M58">
            <v>295.2</v>
          </cell>
        </row>
        <row r="59">
          <cell r="M59">
            <v>295.2</v>
          </cell>
        </row>
        <row r="60">
          <cell r="M60">
            <v>300.95999999999998</v>
          </cell>
        </row>
        <row r="61">
          <cell r="M61">
            <v>262.8</v>
          </cell>
        </row>
        <row r="62">
          <cell r="M62">
            <v>267.83999999999997</v>
          </cell>
        </row>
        <row r="63">
          <cell r="M63">
            <v>315.36</v>
          </cell>
        </row>
        <row r="64">
          <cell r="M64">
            <v>315.36</v>
          </cell>
        </row>
        <row r="65">
          <cell r="M65">
            <v>318.24</v>
          </cell>
        </row>
        <row r="66">
          <cell r="M66">
            <v>328.32</v>
          </cell>
        </row>
        <row r="67">
          <cell r="M67">
            <v>315.36</v>
          </cell>
        </row>
        <row r="68">
          <cell r="M68">
            <v>315.36</v>
          </cell>
        </row>
        <row r="69">
          <cell r="M69">
            <v>328.32</v>
          </cell>
        </row>
        <row r="70">
          <cell r="M70">
            <v>363.6</v>
          </cell>
        </row>
        <row r="71">
          <cell r="M71">
            <v>367.2</v>
          </cell>
        </row>
        <row r="72">
          <cell r="M72">
            <v>371.52</v>
          </cell>
        </row>
        <row r="73">
          <cell r="M73">
            <v>371.52</v>
          </cell>
        </row>
        <row r="74">
          <cell r="M74">
            <v>380.88</v>
          </cell>
        </row>
        <row r="75">
          <cell r="M75">
            <v>437.76</v>
          </cell>
        </row>
        <row r="76">
          <cell r="M76">
            <v>437.76</v>
          </cell>
        </row>
        <row r="77">
          <cell r="M77">
            <v>450.71999999999997</v>
          </cell>
        </row>
        <row r="78">
          <cell r="M78">
            <v>473.03999999999996</v>
          </cell>
        </row>
        <row r="79">
          <cell r="M79">
            <v>295.2</v>
          </cell>
        </row>
        <row r="80">
          <cell r="M80">
            <v>295.2</v>
          </cell>
        </row>
        <row r="81">
          <cell r="M81">
            <v>300.95999999999998</v>
          </cell>
        </row>
        <row r="82">
          <cell r="M82">
            <v>339.12</v>
          </cell>
        </row>
        <row r="83">
          <cell r="M83">
            <v>345.6</v>
          </cell>
        </row>
        <row r="84">
          <cell r="M84">
            <v>348.48</v>
          </cell>
        </row>
        <row r="85">
          <cell r="M85">
            <v>353.52</v>
          </cell>
        </row>
        <row r="86">
          <cell r="M86">
            <v>358.55999999999995</v>
          </cell>
        </row>
        <row r="87">
          <cell r="M87">
            <v>405.36</v>
          </cell>
        </row>
        <row r="88">
          <cell r="M88">
            <v>405.36</v>
          </cell>
        </row>
        <row r="89">
          <cell r="M89">
            <v>417.6</v>
          </cell>
        </row>
        <row r="90">
          <cell r="M90">
            <v>430.55999999999995</v>
          </cell>
        </row>
        <row r="91">
          <cell r="M91">
            <v>431.28</v>
          </cell>
        </row>
        <row r="92">
          <cell r="M92">
            <v>501.84</v>
          </cell>
        </row>
        <row r="93">
          <cell r="M93">
            <v>501.84</v>
          </cell>
        </row>
        <row r="94">
          <cell r="M94">
            <v>559.43999999999994</v>
          </cell>
        </row>
        <row r="95">
          <cell r="M95">
            <v>606.96</v>
          </cell>
        </row>
        <row r="96">
          <cell r="M96">
            <v>463.67999999999995</v>
          </cell>
        </row>
        <row r="97">
          <cell r="M97">
            <v>534.24</v>
          </cell>
        </row>
        <row r="98">
          <cell r="M98">
            <v>534.24</v>
          </cell>
        </row>
        <row r="99">
          <cell r="M99">
            <v>587.52</v>
          </cell>
        </row>
        <row r="100">
          <cell r="M100">
            <v>642.96</v>
          </cell>
        </row>
        <row r="101">
          <cell r="M101">
            <v>250.56</v>
          </cell>
        </row>
        <row r="102">
          <cell r="M102">
            <v>250.56</v>
          </cell>
        </row>
        <row r="103">
          <cell r="M103">
            <v>287.27999999999997</v>
          </cell>
        </row>
        <row r="104">
          <cell r="M104">
            <v>295.2</v>
          </cell>
        </row>
        <row r="105">
          <cell r="M105">
            <v>339.12</v>
          </cell>
        </row>
        <row r="106">
          <cell r="M106">
            <v>345.6</v>
          </cell>
        </row>
        <row r="107">
          <cell r="M107">
            <v>262.8</v>
          </cell>
        </row>
        <row r="108">
          <cell r="M108">
            <v>262.8</v>
          </cell>
        </row>
        <row r="109">
          <cell r="M109">
            <v>307.44</v>
          </cell>
        </row>
        <row r="110">
          <cell r="M110">
            <v>315.36</v>
          </cell>
        </row>
        <row r="111">
          <cell r="M111">
            <v>363.6</v>
          </cell>
        </row>
        <row r="112">
          <cell r="M112">
            <v>367.2</v>
          </cell>
        </row>
        <row r="113">
          <cell r="M113">
            <v>315.36</v>
          </cell>
        </row>
        <row r="114">
          <cell r="M114">
            <v>315.36</v>
          </cell>
        </row>
        <row r="115">
          <cell r="M115">
            <v>318.24</v>
          </cell>
        </row>
        <row r="116">
          <cell r="M116">
            <v>328.32</v>
          </cell>
        </row>
        <row r="117">
          <cell r="M117">
            <v>332.64</v>
          </cell>
        </row>
        <row r="118">
          <cell r="M118">
            <v>363.6</v>
          </cell>
        </row>
        <row r="119">
          <cell r="M119">
            <v>367.2</v>
          </cell>
        </row>
        <row r="120">
          <cell r="M120">
            <v>371.52</v>
          </cell>
        </row>
        <row r="121">
          <cell r="M121">
            <v>377.28</v>
          </cell>
        </row>
        <row r="122">
          <cell r="M122">
            <v>380.88</v>
          </cell>
        </row>
        <row r="123">
          <cell r="M123">
            <v>385.2</v>
          </cell>
        </row>
        <row r="124">
          <cell r="M124">
            <v>389.52</v>
          </cell>
        </row>
        <row r="125">
          <cell r="M125">
            <v>427.67999999999995</v>
          </cell>
        </row>
        <row r="126">
          <cell r="M126">
            <v>295.2</v>
          </cell>
        </row>
        <row r="127">
          <cell r="M127">
            <v>295.2</v>
          </cell>
        </row>
        <row r="128">
          <cell r="M128">
            <v>295.2</v>
          </cell>
        </row>
        <row r="129">
          <cell r="M129">
            <v>300.95999999999998</v>
          </cell>
        </row>
        <row r="130">
          <cell r="M130">
            <v>306</v>
          </cell>
        </row>
        <row r="131">
          <cell r="M131">
            <v>339.12</v>
          </cell>
        </row>
        <row r="132">
          <cell r="M132">
            <v>345.6</v>
          </cell>
        </row>
        <row r="133">
          <cell r="M133">
            <v>348.48</v>
          </cell>
        </row>
        <row r="134">
          <cell r="M134">
            <v>353.52</v>
          </cell>
        </row>
        <row r="135">
          <cell r="M135">
            <v>358.55999999999995</v>
          </cell>
        </row>
        <row r="136">
          <cell r="M136">
            <v>363.6</v>
          </cell>
        </row>
        <row r="137">
          <cell r="M137">
            <v>367.2</v>
          </cell>
        </row>
        <row r="138">
          <cell r="M138">
            <v>404.64</v>
          </cell>
        </row>
        <row r="139">
          <cell r="M139">
            <v>252.71999999999997</v>
          </cell>
        </row>
        <row r="140">
          <cell r="M140">
            <v>295.2</v>
          </cell>
        </row>
        <row r="141">
          <cell r="M141">
            <v>300.95999999999998</v>
          </cell>
        </row>
        <row r="142">
          <cell r="M142">
            <v>339.12</v>
          </cell>
        </row>
        <row r="143">
          <cell r="M143">
            <v>348.48</v>
          </cell>
        </row>
        <row r="144">
          <cell r="M144">
            <v>405.36</v>
          </cell>
        </row>
        <row r="145">
          <cell r="M145">
            <v>405.36</v>
          </cell>
        </row>
        <row r="146">
          <cell r="M146">
            <v>267.83999999999997</v>
          </cell>
        </row>
        <row r="147">
          <cell r="M147">
            <v>315.36</v>
          </cell>
        </row>
        <row r="148">
          <cell r="M148">
            <v>328.32</v>
          </cell>
        </row>
        <row r="149">
          <cell r="M149">
            <v>363.6</v>
          </cell>
        </row>
        <row r="150">
          <cell r="M150">
            <v>371.52</v>
          </cell>
        </row>
        <row r="151">
          <cell r="M151">
            <v>437.76</v>
          </cell>
        </row>
        <row r="152">
          <cell r="M152">
            <v>437.76</v>
          </cell>
        </row>
        <row r="153">
          <cell r="M153">
            <v>196.56</v>
          </cell>
        </row>
        <row r="154">
          <cell r="M154">
            <v>205.2</v>
          </cell>
        </row>
        <row r="155">
          <cell r="M155">
            <v>247.68</v>
          </cell>
        </row>
        <row r="156">
          <cell r="M156">
            <v>249.83999999999997</v>
          </cell>
        </row>
        <row r="157">
          <cell r="M157">
            <v>290.88</v>
          </cell>
        </row>
        <row r="158">
          <cell r="M158">
            <v>201.6</v>
          </cell>
        </row>
        <row r="159">
          <cell r="M159">
            <v>210.95999999999998</v>
          </cell>
        </row>
        <row r="160">
          <cell r="M160">
            <v>258.48</v>
          </cell>
        </row>
        <row r="161">
          <cell r="M161">
            <v>264.24</v>
          </cell>
        </row>
        <row r="162">
          <cell r="M162">
            <v>312.48</v>
          </cell>
        </row>
        <row r="163">
          <cell r="M163">
            <v>250.56</v>
          </cell>
        </row>
        <row r="164">
          <cell r="M164">
            <v>252.71999999999997</v>
          </cell>
        </row>
        <row r="165">
          <cell r="M165">
            <v>252.71999999999997</v>
          </cell>
        </row>
        <row r="166">
          <cell r="M166">
            <v>295.2</v>
          </cell>
        </row>
        <row r="167">
          <cell r="M167">
            <v>295.2</v>
          </cell>
        </row>
        <row r="168">
          <cell r="M168">
            <v>331.91999999999996</v>
          </cell>
        </row>
        <row r="169">
          <cell r="M169">
            <v>339.12</v>
          </cell>
        </row>
        <row r="170">
          <cell r="M170">
            <v>345.6</v>
          </cell>
        </row>
        <row r="171">
          <cell r="M171">
            <v>348.48</v>
          </cell>
        </row>
        <row r="172">
          <cell r="M172">
            <v>348.48</v>
          </cell>
        </row>
        <row r="173">
          <cell r="M173">
            <v>358.55999999999995</v>
          </cell>
        </row>
        <row r="174">
          <cell r="M174">
            <v>262.8</v>
          </cell>
        </row>
        <row r="175">
          <cell r="M175">
            <v>267.83999999999997</v>
          </cell>
        </row>
        <row r="176">
          <cell r="M176">
            <v>267.83999999999997</v>
          </cell>
        </row>
        <row r="177">
          <cell r="M177">
            <v>315.36</v>
          </cell>
        </row>
        <row r="178">
          <cell r="M178">
            <v>318.24</v>
          </cell>
        </row>
        <row r="179">
          <cell r="M179">
            <v>357.84</v>
          </cell>
        </row>
        <row r="180">
          <cell r="M180">
            <v>363.6</v>
          </cell>
        </row>
        <row r="181">
          <cell r="M181">
            <v>367.2</v>
          </cell>
        </row>
        <row r="182">
          <cell r="M182">
            <v>371.52</v>
          </cell>
        </row>
        <row r="183">
          <cell r="M183">
            <v>371.52</v>
          </cell>
        </row>
        <row r="184">
          <cell r="M184">
            <v>380.88</v>
          </cell>
        </row>
        <row r="185">
          <cell r="M185">
            <v>226.92</v>
          </cell>
        </row>
        <row r="186">
          <cell r="M186">
            <v>231.26</v>
          </cell>
        </row>
        <row r="187">
          <cell r="M187">
            <v>276.52</v>
          </cell>
        </row>
        <row r="188">
          <cell r="M188">
            <v>279</v>
          </cell>
        </row>
        <row r="189">
          <cell r="M189">
            <v>251.1</v>
          </cell>
        </row>
        <row r="190">
          <cell r="M190">
            <v>256.68</v>
          </cell>
        </row>
        <row r="191">
          <cell r="M191">
            <v>301.32</v>
          </cell>
        </row>
        <row r="192">
          <cell r="M192">
            <v>303.8</v>
          </cell>
        </row>
        <row r="193">
          <cell r="M193">
            <v>173.6</v>
          </cell>
        </row>
        <row r="194">
          <cell r="M194">
            <v>173.6</v>
          </cell>
        </row>
        <row r="195">
          <cell r="M195">
            <v>181.04</v>
          </cell>
        </row>
        <row r="196">
          <cell r="M196">
            <v>213.28</v>
          </cell>
        </row>
        <row r="197">
          <cell r="M197">
            <v>217.62</v>
          </cell>
        </row>
        <row r="198">
          <cell r="M198">
            <v>217.62</v>
          </cell>
        </row>
        <row r="199">
          <cell r="M199">
            <v>233.74</v>
          </cell>
        </row>
        <row r="200">
          <cell r="M200">
            <v>233.74</v>
          </cell>
        </row>
        <row r="201">
          <cell r="M201">
            <v>244.9</v>
          </cell>
        </row>
        <row r="202">
          <cell r="M202">
            <v>259.77999999999997</v>
          </cell>
        </row>
        <row r="203">
          <cell r="M203">
            <v>259.77999999999997</v>
          </cell>
        </row>
        <row r="204">
          <cell r="M204">
            <v>267.22000000000003</v>
          </cell>
        </row>
        <row r="205">
          <cell r="M205">
            <v>279</v>
          </cell>
        </row>
        <row r="206">
          <cell r="M206">
            <v>201.5</v>
          </cell>
        </row>
        <row r="207">
          <cell r="M207">
            <v>201.5</v>
          </cell>
        </row>
        <row r="208">
          <cell r="M208">
            <v>207.7</v>
          </cell>
        </row>
        <row r="209">
          <cell r="M209">
            <v>241.18</v>
          </cell>
        </row>
        <row r="210">
          <cell r="M210">
            <v>245.52</v>
          </cell>
        </row>
        <row r="211">
          <cell r="M211">
            <v>245.52</v>
          </cell>
        </row>
        <row r="212">
          <cell r="M212">
            <v>259.15999999999997</v>
          </cell>
        </row>
        <row r="213">
          <cell r="M213">
            <v>259.15999999999997</v>
          </cell>
        </row>
        <row r="214">
          <cell r="M214">
            <v>271.56</v>
          </cell>
        </row>
        <row r="215">
          <cell r="M215">
            <v>287.68</v>
          </cell>
        </row>
        <row r="216">
          <cell r="M216">
            <v>287.68</v>
          </cell>
        </row>
        <row r="217">
          <cell r="M217">
            <v>296.36</v>
          </cell>
        </row>
        <row r="218">
          <cell r="M218">
            <v>303.8</v>
          </cell>
        </row>
        <row r="219">
          <cell r="M219">
            <v>145.69999999999999</v>
          </cell>
        </row>
        <row r="220">
          <cell r="M220">
            <v>145.69999999999999</v>
          </cell>
        </row>
        <row r="221">
          <cell r="M221">
            <v>145.69999999999999</v>
          </cell>
        </row>
        <row r="222">
          <cell r="M222">
            <v>163.68</v>
          </cell>
        </row>
        <row r="223">
          <cell r="M223">
            <v>163.68</v>
          </cell>
        </row>
        <row r="224">
          <cell r="M224">
            <v>171.12</v>
          </cell>
        </row>
        <row r="225">
          <cell r="M225">
            <v>200.26</v>
          </cell>
        </row>
        <row r="226">
          <cell r="M226">
            <v>207.07999999999998</v>
          </cell>
        </row>
        <row r="227">
          <cell r="M227">
            <v>239.32</v>
          </cell>
        </row>
        <row r="228">
          <cell r="M228">
            <v>243.66</v>
          </cell>
        </row>
        <row r="229">
          <cell r="M229">
            <v>131.44</v>
          </cell>
        </row>
        <row r="230">
          <cell r="M230">
            <v>131.44</v>
          </cell>
        </row>
        <row r="231">
          <cell r="M231">
            <v>131.44</v>
          </cell>
        </row>
        <row r="232">
          <cell r="M232">
            <v>148.80000000000001</v>
          </cell>
        </row>
        <row r="233">
          <cell r="M233">
            <v>148.80000000000001</v>
          </cell>
        </row>
        <row r="234">
          <cell r="M234">
            <v>152.51999999999998</v>
          </cell>
        </row>
        <row r="235">
          <cell r="M235">
            <v>172.36</v>
          </cell>
        </row>
        <row r="236">
          <cell r="M236">
            <v>179.8</v>
          </cell>
        </row>
        <row r="237">
          <cell r="M237">
            <v>212.04</v>
          </cell>
        </row>
        <row r="238">
          <cell r="M238">
            <v>216.38</v>
          </cell>
        </row>
        <row r="239">
          <cell r="M239">
            <v>154.38</v>
          </cell>
        </row>
        <row r="240">
          <cell r="M240">
            <v>176.07999999999998</v>
          </cell>
        </row>
        <row r="241">
          <cell r="M241">
            <v>176.07999999999998</v>
          </cell>
        </row>
        <row r="242">
          <cell r="M242">
            <v>176.07999999999998</v>
          </cell>
        </row>
        <row r="243">
          <cell r="M243">
            <v>217</v>
          </cell>
        </row>
        <row r="244">
          <cell r="M244">
            <v>217</v>
          </cell>
        </row>
        <row r="246">
          <cell r="M246">
            <v>163.06</v>
          </cell>
        </row>
        <row r="247">
          <cell r="M247">
            <v>186</v>
          </cell>
        </row>
        <row r="248">
          <cell r="M248">
            <v>186</v>
          </cell>
        </row>
        <row r="249">
          <cell r="M249">
            <v>186</v>
          </cell>
        </row>
        <row r="250">
          <cell r="M250">
            <v>228.78</v>
          </cell>
        </row>
        <row r="251">
          <cell r="M251">
            <v>228.78</v>
          </cell>
        </row>
        <row r="252">
          <cell r="M252">
            <v>331.08</v>
          </cell>
        </row>
        <row r="253">
          <cell r="M253">
            <v>154.38</v>
          </cell>
        </row>
        <row r="254">
          <cell r="M254">
            <v>176.07999999999998</v>
          </cell>
        </row>
        <row r="255">
          <cell r="M255">
            <v>217</v>
          </cell>
        </row>
        <row r="256">
          <cell r="M256">
            <v>163.06</v>
          </cell>
        </row>
        <row r="257">
          <cell r="M257">
            <v>186</v>
          </cell>
        </row>
        <row r="258">
          <cell r="M258">
            <v>228.78</v>
          </cell>
        </row>
        <row r="259">
          <cell r="M259">
            <v>145.69999999999999</v>
          </cell>
        </row>
        <row r="260">
          <cell r="M260">
            <v>145.69999999999999</v>
          </cell>
        </row>
        <row r="261">
          <cell r="M261">
            <v>145.69999999999999</v>
          </cell>
        </row>
        <row r="262">
          <cell r="M262">
            <v>163.68</v>
          </cell>
        </row>
        <row r="263">
          <cell r="M263">
            <v>163.68</v>
          </cell>
        </row>
        <row r="264">
          <cell r="M264">
            <v>171.12</v>
          </cell>
        </row>
        <row r="265">
          <cell r="M265">
            <v>171.12</v>
          </cell>
        </row>
        <row r="266">
          <cell r="M266">
            <v>200.26</v>
          </cell>
        </row>
        <row r="267">
          <cell r="M267">
            <v>200.26</v>
          </cell>
        </row>
        <row r="268">
          <cell r="M268">
            <v>207.07999999999998</v>
          </cell>
        </row>
        <row r="269">
          <cell r="M269">
            <v>239.32</v>
          </cell>
        </row>
        <row r="270">
          <cell r="M270">
            <v>239.32</v>
          </cell>
        </row>
        <row r="271">
          <cell r="M271">
            <v>243.66</v>
          </cell>
        </row>
        <row r="272">
          <cell r="M272">
            <v>131.44</v>
          </cell>
        </row>
        <row r="273">
          <cell r="M273">
            <v>131.44</v>
          </cell>
        </row>
        <row r="274">
          <cell r="M274">
            <v>131.44</v>
          </cell>
        </row>
        <row r="275">
          <cell r="M275">
            <v>148.80000000000001</v>
          </cell>
        </row>
        <row r="276">
          <cell r="M276">
            <v>148.80000000000001</v>
          </cell>
        </row>
        <row r="277">
          <cell r="M277">
            <v>152.51999999999998</v>
          </cell>
        </row>
        <row r="278">
          <cell r="M278">
            <v>152.51999999999998</v>
          </cell>
        </row>
        <row r="279">
          <cell r="M279">
            <v>172.36</v>
          </cell>
        </row>
        <row r="280">
          <cell r="M280">
            <v>172.36</v>
          </cell>
        </row>
        <row r="281">
          <cell r="M281">
            <v>179.8</v>
          </cell>
        </row>
        <row r="282">
          <cell r="M282">
            <v>212.04</v>
          </cell>
        </row>
        <row r="283">
          <cell r="M283">
            <v>212.04</v>
          </cell>
        </row>
        <row r="284">
          <cell r="M284">
            <v>216.38</v>
          </cell>
        </row>
        <row r="285">
          <cell r="M285">
            <v>152.51999999999998</v>
          </cell>
        </row>
        <row r="286">
          <cell r="M286">
            <v>167.4</v>
          </cell>
        </row>
        <row r="287">
          <cell r="M287">
            <v>172.36</v>
          </cell>
        </row>
        <row r="288">
          <cell r="M288">
            <v>172.36</v>
          </cell>
        </row>
        <row r="289">
          <cell r="M289">
            <v>179.8</v>
          </cell>
        </row>
        <row r="290">
          <cell r="M290">
            <v>179.8</v>
          </cell>
        </row>
        <row r="291">
          <cell r="M291">
            <v>186.62</v>
          </cell>
        </row>
        <row r="292">
          <cell r="M292">
            <v>212.04</v>
          </cell>
        </row>
        <row r="293">
          <cell r="M293">
            <v>216.38</v>
          </cell>
        </row>
        <row r="294">
          <cell r="M294">
            <v>216.38</v>
          </cell>
        </row>
        <row r="295">
          <cell r="M295">
            <v>230.02</v>
          </cell>
        </row>
        <row r="296">
          <cell r="M296">
            <v>230.02</v>
          </cell>
        </row>
        <row r="297">
          <cell r="M297">
            <v>250.48</v>
          </cell>
        </row>
        <row r="298">
          <cell r="M298">
            <v>257.91999999999996</v>
          </cell>
        </row>
        <row r="299">
          <cell r="M299">
            <v>257.91999999999996</v>
          </cell>
        </row>
        <row r="300">
          <cell r="M300">
            <v>260.39999999999998</v>
          </cell>
        </row>
        <row r="301">
          <cell r="M301">
            <v>260.39999999999998</v>
          </cell>
        </row>
        <row r="302">
          <cell r="M302">
            <v>267.22000000000003</v>
          </cell>
        </row>
        <row r="303">
          <cell r="M303">
            <v>171.12</v>
          </cell>
        </row>
        <row r="304">
          <cell r="M304">
            <v>189.72</v>
          </cell>
        </row>
        <row r="305">
          <cell r="M305">
            <v>200.26</v>
          </cell>
        </row>
        <row r="306">
          <cell r="M306">
            <v>200.26</v>
          </cell>
        </row>
        <row r="307">
          <cell r="M307">
            <v>207.07999999999998</v>
          </cell>
        </row>
        <row r="308">
          <cell r="M308">
            <v>207.07999999999998</v>
          </cell>
        </row>
        <row r="309">
          <cell r="M309">
            <v>214.52</v>
          </cell>
        </row>
        <row r="310">
          <cell r="M310">
            <v>239.32</v>
          </cell>
        </row>
        <row r="311">
          <cell r="M311">
            <v>243.66</v>
          </cell>
        </row>
        <row r="312">
          <cell r="M312">
            <v>243.66</v>
          </cell>
        </row>
        <row r="313">
          <cell r="M313">
            <v>254.82</v>
          </cell>
        </row>
        <row r="314">
          <cell r="M314">
            <v>254.82</v>
          </cell>
        </row>
        <row r="315">
          <cell r="M315">
            <v>277.14</v>
          </cell>
        </row>
        <row r="316">
          <cell r="M316">
            <v>285.82</v>
          </cell>
        </row>
        <row r="317">
          <cell r="M317">
            <v>285.82</v>
          </cell>
        </row>
        <row r="318">
          <cell r="M318">
            <v>288.91999999999996</v>
          </cell>
        </row>
        <row r="319">
          <cell r="M319">
            <v>288.91999999999996</v>
          </cell>
        </row>
        <row r="320">
          <cell r="M320">
            <v>295.74</v>
          </cell>
        </row>
        <row r="321">
          <cell r="M321">
            <v>152.51999999999998</v>
          </cell>
        </row>
        <row r="322">
          <cell r="M322">
            <v>167.4</v>
          </cell>
        </row>
        <row r="323">
          <cell r="M323">
            <v>172.36</v>
          </cell>
        </row>
        <row r="324">
          <cell r="M324">
            <v>179.8</v>
          </cell>
        </row>
        <row r="325">
          <cell r="M325">
            <v>179.8</v>
          </cell>
        </row>
        <row r="326">
          <cell r="M326">
            <v>186.62</v>
          </cell>
        </row>
        <row r="327">
          <cell r="M327">
            <v>212.04</v>
          </cell>
        </row>
        <row r="328">
          <cell r="M328">
            <v>216.38</v>
          </cell>
        </row>
        <row r="329">
          <cell r="M329">
            <v>216.38</v>
          </cell>
        </row>
        <row r="330">
          <cell r="M330">
            <v>230.02</v>
          </cell>
        </row>
        <row r="331">
          <cell r="M331">
            <v>230.02</v>
          </cell>
        </row>
        <row r="332">
          <cell r="M332">
            <v>257.91999999999996</v>
          </cell>
        </row>
        <row r="333">
          <cell r="M333">
            <v>260.39999999999998</v>
          </cell>
        </row>
        <row r="334">
          <cell r="M334">
            <v>145.69999999999999</v>
          </cell>
        </row>
        <row r="335">
          <cell r="M335">
            <v>163.68</v>
          </cell>
        </row>
        <row r="336">
          <cell r="M336">
            <v>200.26</v>
          </cell>
        </row>
        <row r="337">
          <cell r="M337">
            <v>239.32</v>
          </cell>
        </row>
        <row r="338">
          <cell r="M338">
            <v>131.44</v>
          </cell>
        </row>
        <row r="339">
          <cell r="M339">
            <v>148.80000000000001</v>
          </cell>
        </row>
        <row r="340">
          <cell r="M340">
            <v>172.36</v>
          </cell>
        </row>
        <row r="341">
          <cell r="M341">
            <v>212.04</v>
          </cell>
        </row>
        <row r="342">
          <cell r="M342">
            <v>131.44</v>
          </cell>
        </row>
        <row r="343">
          <cell r="M343">
            <v>148.80000000000001</v>
          </cell>
        </row>
        <row r="344">
          <cell r="M344">
            <v>172.36</v>
          </cell>
        </row>
        <row r="345">
          <cell r="M345">
            <v>212.04</v>
          </cell>
        </row>
        <row r="346">
          <cell r="M346">
            <v>129.57999999999998</v>
          </cell>
        </row>
        <row r="347">
          <cell r="M347">
            <v>145.69999999999999</v>
          </cell>
        </row>
        <row r="348">
          <cell r="M348">
            <v>118.42</v>
          </cell>
        </row>
        <row r="349">
          <cell r="M349">
            <v>131.44</v>
          </cell>
        </row>
        <row r="350">
          <cell r="M350">
            <v>146.32</v>
          </cell>
        </row>
        <row r="351">
          <cell r="M351">
            <v>164.3</v>
          </cell>
        </row>
        <row r="352">
          <cell r="M352">
            <v>171.74</v>
          </cell>
        </row>
        <row r="353">
          <cell r="M353">
            <v>200.26</v>
          </cell>
        </row>
        <row r="354">
          <cell r="M354">
            <v>200.26</v>
          </cell>
        </row>
        <row r="355">
          <cell r="M355">
            <v>206.45999999999998</v>
          </cell>
        </row>
        <row r="356">
          <cell r="M356">
            <v>239.32</v>
          </cell>
        </row>
        <row r="357">
          <cell r="M357">
            <v>243.66</v>
          </cell>
        </row>
        <row r="358">
          <cell r="M358">
            <v>285.82</v>
          </cell>
        </row>
        <row r="359">
          <cell r="M359">
            <v>132.06</v>
          </cell>
        </row>
        <row r="360">
          <cell r="M360">
            <v>149.42000000000002</v>
          </cell>
        </row>
        <row r="361">
          <cell r="M361">
            <v>153.13999999999999</v>
          </cell>
        </row>
        <row r="362">
          <cell r="M362">
            <v>172.36</v>
          </cell>
        </row>
        <row r="363">
          <cell r="M363">
            <v>172.36</v>
          </cell>
        </row>
        <row r="364">
          <cell r="M364">
            <v>179.8</v>
          </cell>
        </row>
        <row r="365">
          <cell r="M365">
            <v>212.04</v>
          </cell>
        </row>
        <row r="366">
          <cell r="M366">
            <v>216.38</v>
          </cell>
        </row>
        <row r="367">
          <cell r="M367">
            <v>257.91999999999996</v>
          </cell>
        </row>
        <row r="368">
          <cell r="M368">
            <v>118.42</v>
          </cell>
        </row>
        <row r="369">
          <cell r="M369">
            <v>131.44</v>
          </cell>
        </row>
        <row r="370">
          <cell r="M370">
            <v>148.80000000000001</v>
          </cell>
        </row>
        <row r="371">
          <cell r="M371">
            <v>148.80000000000001</v>
          </cell>
        </row>
        <row r="372">
          <cell r="M372">
            <v>172.36</v>
          </cell>
        </row>
        <row r="373">
          <cell r="M373">
            <v>125.86</v>
          </cell>
        </row>
        <row r="374">
          <cell r="M374">
            <v>129.57999999999998</v>
          </cell>
        </row>
        <row r="375">
          <cell r="M375">
            <v>129.57999999999998</v>
          </cell>
        </row>
        <row r="376">
          <cell r="M376">
            <v>145.69999999999999</v>
          </cell>
        </row>
        <row r="377">
          <cell r="M377">
            <v>145.69999999999999</v>
          </cell>
        </row>
        <row r="378">
          <cell r="M378">
            <v>163.68</v>
          </cell>
        </row>
        <row r="379">
          <cell r="M379">
            <v>163.68</v>
          </cell>
        </row>
        <row r="380">
          <cell r="M380">
            <v>200.26</v>
          </cell>
        </row>
        <row r="381">
          <cell r="M381">
            <v>115.94</v>
          </cell>
        </row>
        <row r="382">
          <cell r="M382">
            <v>118.42</v>
          </cell>
        </row>
        <row r="383">
          <cell r="M383">
            <v>118.42</v>
          </cell>
        </row>
        <row r="384">
          <cell r="M384">
            <v>131.44</v>
          </cell>
        </row>
        <row r="385">
          <cell r="M385">
            <v>131.44</v>
          </cell>
        </row>
        <row r="386">
          <cell r="M386">
            <v>148.80000000000001</v>
          </cell>
        </row>
        <row r="387">
          <cell r="M387">
            <v>148.80000000000001</v>
          </cell>
        </row>
        <row r="388">
          <cell r="M388">
            <v>172.36</v>
          </cell>
        </row>
        <row r="389">
          <cell r="M389">
            <v>149.42000000000002</v>
          </cell>
        </row>
        <row r="390">
          <cell r="M390">
            <v>153.76</v>
          </cell>
        </row>
        <row r="391">
          <cell r="M391">
            <v>173.6</v>
          </cell>
        </row>
        <row r="392">
          <cell r="M392">
            <v>181.04</v>
          </cell>
        </row>
        <row r="393">
          <cell r="M393">
            <v>217.62</v>
          </cell>
        </row>
        <row r="394">
          <cell r="M394">
            <v>164.3</v>
          </cell>
        </row>
        <row r="395">
          <cell r="M395">
            <v>172.36</v>
          </cell>
        </row>
        <row r="396">
          <cell r="M396">
            <v>201.5</v>
          </cell>
        </row>
        <row r="397">
          <cell r="M397">
            <v>208.32</v>
          </cell>
        </row>
        <row r="398">
          <cell r="M398">
            <v>245.52</v>
          </cell>
        </row>
        <row r="399">
          <cell r="M399">
            <v>131.44</v>
          </cell>
        </row>
        <row r="400">
          <cell r="M400">
            <v>148.80000000000001</v>
          </cell>
        </row>
        <row r="401">
          <cell r="M401">
            <v>148.80000000000001</v>
          </cell>
        </row>
        <row r="402">
          <cell r="M402">
            <v>152.51999999999998</v>
          </cell>
        </row>
        <row r="403">
          <cell r="M403">
            <v>172.36</v>
          </cell>
        </row>
        <row r="404">
          <cell r="M404">
            <v>179.8</v>
          </cell>
        </row>
        <row r="405">
          <cell r="M405">
            <v>179.8</v>
          </cell>
        </row>
        <row r="406">
          <cell r="M406">
            <v>186.62</v>
          </cell>
        </row>
        <row r="407">
          <cell r="M407">
            <v>145.69999999999999</v>
          </cell>
        </row>
        <row r="408">
          <cell r="M408">
            <v>163.68</v>
          </cell>
        </row>
        <row r="409">
          <cell r="M409">
            <v>163.68</v>
          </cell>
        </row>
        <row r="410">
          <cell r="M410">
            <v>171.12</v>
          </cell>
        </row>
        <row r="411">
          <cell r="M411">
            <v>200.26</v>
          </cell>
        </row>
        <row r="412">
          <cell r="M412">
            <v>207.07999999999998</v>
          </cell>
        </row>
        <row r="413">
          <cell r="M413">
            <v>207.07999999999998</v>
          </cell>
        </row>
        <row r="414">
          <cell r="M414">
            <v>214.52</v>
          </cell>
        </row>
        <row r="415">
          <cell r="M415">
            <v>131.44</v>
          </cell>
        </row>
        <row r="416">
          <cell r="M416">
            <v>148.80000000000001</v>
          </cell>
        </row>
        <row r="417">
          <cell r="M417">
            <v>148.80000000000001</v>
          </cell>
        </row>
        <row r="418">
          <cell r="M418">
            <v>152.51999999999998</v>
          </cell>
        </row>
        <row r="419">
          <cell r="M419">
            <v>172.36</v>
          </cell>
        </row>
        <row r="420">
          <cell r="M420">
            <v>179.8</v>
          </cell>
        </row>
        <row r="421">
          <cell r="M421">
            <v>179.8</v>
          </cell>
        </row>
        <row r="422">
          <cell r="M422">
            <v>186.62</v>
          </cell>
        </row>
        <row r="423">
          <cell r="M423">
            <v>118.42</v>
          </cell>
        </row>
        <row r="424">
          <cell r="M424">
            <v>131.44</v>
          </cell>
        </row>
        <row r="425">
          <cell r="M425">
            <v>131.44</v>
          </cell>
        </row>
        <row r="426">
          <cell r="M426">
            <v>148.80000000000001</v>
          </cell>
        </row>
        <row r="427">
          <cell r="M427">
            <v>148.80000000000001</v>
          </cell>
        </row>
        <row r="428">
          <cell r="M428">
            <v>152.51999999999998</v>
          </cell>
        </row>
        <row r="429">
          <cell r="M429">
            <v>172.36</v>
          </cell>
        </row>
        <row r="430">
          <cell r="M430">
            <v>179.8</v>
          </cell>
        </row>
        <row r="431">
          <cell r="M431">
            <v>179.8</v>
          </cell>
        </row>
        <row r="432">
          <cell r="M432">
            <v>118.42</v>
          </cell>
        </row>
        <row r="433">
          <cell r="M433">
            <v>131.44</v>
          </cell>
        </row>
        <row r="434">
          <cell r="M434">
            <v>131.44</v>
          </cell>
        </row>
        <row r="435">
          <cell r="M435">
            <v>148.80000000000001</v>
          </cell>
        </row>
        <row r="436">
          <cell r="M436">
            <v>148.80000000000001</v>
          </cell>
        </row>
        <row r="437">
          <cell r="M437">
            <v>152.51999999999998</v>
          </cell>
        </row>
        <row r="438">
          <cell r="M438">
            <v>172.36</v>
          </cell>
        </row>
        <row r="439">
          <cell r="M439">
            <v>179.8</v>
          </cell>
        </row>
        <row r="440">
          <cell r="M440">
            <v>179.8</v>
          </cell>
        </row>
        <row r="441">
          <cell r="M441">
            <v>140.74</v>
          </cell>
        </row>
        <row r="442">
          <cell r="M442">
            <v>159.34</v>
          </cell>
        </row>
        <row r="443">
          <cell r="M443">
            <v>159.34</v>
          </cell>
        </row>
        <row r="444">
          <cell r="M444">
            <v>184.76</v>
          </cell>
        </row>
        <row r="445">
          <cell r="M445">
            <v>184.76</v>
          </cell>
        </row>
        <row r="446">
          <cell r="M446">
            <v>192.82</v>
          </cell>
        </row>
        <row r="447">
          <cell r="M447">
            <v>192.82</v>
          </cell>
        </row>
        <row r="448">
          <cell r="M448">
            <v>226.92</v>
          </cell>
        </row>
        <row r="449">
          <cell r="M449">
            <v>226.92</v>
          </cell>
        </row>
        <row r="450">
          <cell r="M450">
            <v>231.26</v>
          </cell>
        </row>
        <row r="451">
          <cell r="M451">
            <v>233.74</v>
          </cell>
        </row>
        <row r="452">
          <cell r="M452">
            <v>276.52</v>
          </cell>
        </row>
        <row r="453">
          <cell r="M453">
            <v>276.52</v>
          </cell>
        </row>
        <row r="454">
          <cell r="M454">
            <v>279</v>
          </cell>
        </row>
        <row r="455">
          <cell r="M455">
            <v>154.38</v>
          </cell>
        </row>
        <row r="456">
          <cell r="M456">
            <v>172.98000000000002</v>
          </cell>
        </row>
        <row r="457">
          <cell r="M457">
            <v>172.98000000000002</v>
          </cell>
        </row>
        <row r="458">
          <cell r="M458">
            <v>210.8</v>
          </cell>
        </row>
        <row r="459">
          <cell r="M459">
            <v>210.8</v>
          </cell>
        </row>
        <row r="460">
          <cell r="M460">
            <v>217.62</v>
          </cell>
        </row>
        <row r="461">
          <cell r="M461">
            <v>217.62</v>
          </cell>
        </row>
        <row r="462">
          <cell r="M462">
            <v>251.1</v>
          </cell>
        </row>
        <row r="463">
          <cell r="M463">
            <v>251.1</v>
          </cell>
        </row>
        <row r="464">
          <cell r="M464">
            <v>256.68</v>
          </cell>
        </row>
        <row r="465">
          <cell r="M465">
            <v>259.15999999999997</v>
          </cell>
        </row>
        <row r="466">
          <cell r="M466">
            <v>301.32</v>
          </cell>
        </row>
        <row r="467">
          <cell r="M467">
            <v>301.32</v>
          </cell>
        </row>
        <row r="468">
          <cell r="M468">
            <v>303.8</v>
          </cell>
        </row>
        <row r="469">
          <cell r="M469">
            <v>132.68</v>
          </cell>
        </row>
        <row r="470">
          <cell r="M470">
            <v>150.04</v>
          </cell>
        </row>
        <row r="471">
          <cell r="M471">
            <v>150.04</v>
          </cell>
        </row>
        <row r="472">
          <cell r="M472">
            <v>118.42</v>
          </cell>
        </row>
        <row r="473">
          <cell r="M473">
            <v>118.42</v>
          </cell>
        </row>
        <row r="474">
          <cell r="M474">
            <v>131.44</v>
          </cell>
        </row>
        <row r="475">
          <cell r="M475">
            <v>131.44</v>
          </cell>
        </row>
        <row r="476">
          <cell r="M476">
            <v>131.44</v>
          </cell>
        </row>
        <row r="477">
          <cell r="M477">
            <v>148.80000000000001</v>
          </cell>
        </row>
        <row r="478">
          <cell r="M478">
            <v>148.80000000000001</v>
          </cell>
        </row>
        <row r="479">
          <cell r="M479">
            <v>152.51999999999998</v>
          </cell>
        </row>
        <row r="480">
          <cell r="M480">
            <v>172.36</v>
          </cell>
        </row>
        <row r="481">
          <cell r="M481">
            <v>179.8</v>
          </cell>
        </row>
        <row r="482">
          <cell r="M482">
            <v>118.42</v>
          </cell>
        </row>
        <row r="483">
          <cell r="M483">
            <v>118.42</v>
          </cell>
        </row>
        <row r="484">
          <cell r="M484">
            <v>131.44</v>
          </cell>
        </row>
        <row r="485">
          <cell r="M485">
            <v>131.44</v>
          </cell>
        </row>
        <row r="486">
          <cell r="M486">
            <v>131.44</v>
          </cell>
        </row>
        <row r="487">
          <cell r="M487">
            <v>148.80000000000001</v>
          </cell>
        </row>
        <row r="488">
          <cell r="M488">
            <v>148.80000000000001</v>
          </cell>
        </row>
        <row r="489">
          <cell r="M489">
            <v>152.51999999999998</v>
          </cell>
        </row>
        <row r="490">
          <cell r="M490">
            <v>172.36</v>
          </cell>
        </row>
        <row r="491">
          <cell r="M491">
            <v>179.8</v>
          </cell>
        </row>
        <row r="492">
          <cell r="M492">
            <v>118.42</v>
          </cell>
        </row>
        <row r="493">
          <cell r="M493">
            <v>131.44</v>
          </cell>
        </row>
        <row r="494">
          <cell r="M494">
            <v>131.44</v>
          </cell>
        </row>
        <row r="495">
          <cell r="M495">
            <v>131.44</v>
          </cell>
        </row>
        <row r="496">
          <cell r="M496">
            <v>148.80000000000001</v>
          </cell>
        </row>
        <row r="497">
          <cell r="M497">
            <v>148.80000000000001</v>
          </cell>
        </row>
        <row r="498">
          <cell r="M498">
            <v>152.51999999999998</v>
          </cell>
        </row>
        <row r="499">
          <cell r="M499">
            <v>172.36</v>
          </cell>
        </row>
        <row r="500">
          <cell r="M500">
            <v>172.36</v>
          </cell>
        </row>
        <row r="501">
          <cell r="M501">
            <v>179.8</v>
          </cell>
        </row>
        <row r="502">
          <cell r="M502">
            <v>212.04</v>
          </cell>
        </row>
        <row r="503">
          <cell r="M503">
            <v>216.38</v>
          </cell>
        </row>
        <row r="504">
          <cell r="M504">
            <v>118.42</v>
          </cell>
        </row>
        <row r="505">
          <cell r="M505">
            <v>131.44</v>
          </cell>
        </row>
        <row r="506">
          <cell r="M506">
            <v>131.44</v>
          </cell>
        </row>
        <row r="507">
          <cell r="M507">
            <v>131.44</v>
          </cell>
        </row>
        <row r="508">
          <cell r="M508">
            <v>148.80000000000001</v>
          </cell>
        </row>
        <row r="509">
          <cell r="M509">
            <v>148.80000000000001</v>
          </cell>
        </row>
        <row r="510">
          <cell r="M510">
            <v>152.51999999999998</v>
          </cell>
        </row>
        <row r="511">
          <cell r="M511">
            <v>172.36</v>
          </cell>
        </row>
        <row r="512">
          <cell r="M512">
            <v>172.36</v>
          </cell>
        </row>
        <row r="513">
          <cell r="M513">
            <v>179.8</v>
          </cell>
        </row>
        <row r="514">
          <cell r="M514">
            <v>212.04</v>
          </cell>
        </row>
        <row r="515">
          <cell r="M515">
            <v>216.38</v>
          </cell>
        </row>
        <row r="516">
          <cell r="M516">
            <v>131.44</v>
          </cell>
        </row>
        <row r="517">
          <cell r="M517">
            <v>152.51999999999998</v>
          </cell>
        </row>
        <row r="518">
          <cell r="M518">
            <v>172.36</v>
          </cell>
        </row>
        <row r="519">
          <cell r="M519">
            <v>179.8</v>
          </cell>
        </row>
        <row r="520">
          <cell r="M520">
            <v>131.44</v>
          </cell>
        </row>
        <row r="521">
          <cell r="M521">
            <v>152.51999999999998</v>
          </cell>
        </row>
        <row r="522">
          <cell r="M522">
            <v>172.36</v>
          </cell>
        </row>
        <row r="523">
          <cell r="M523">
            <v>179.8</v>
          </cell>
        </row>
        <row r="524">
          <cell r="M524">
            <v>154.38</v>
          </cell>
        </row>
        <row r="525">
          <cell r="M525">
            <v>163.06</v>
          </cell>
        </row>
        <row r="526">
          <cell r="M526">
            <v>262.08</v>
          </cell>
        </row>
        <row r="527">
          <cell r="M527">
            <v>262.08</v>
          </cell>
        </row>
        <row r="528">
          <cell r="M528">
            <v>298.08</v>
          </cell>
        </row>
        <row r="529">
          <cell r="M529">
            <v>298.08</v>
          </cell>
        </row>
        <row r="530">
          <cell r="M530">
            <v>312.48</v>
          </cell>
        </row>
        <row r="531">
          <cell r="M531">
            <v>353.52</v>
          </cell>
        </row>
        <row r="532">
          <cell r="M532">
            <v>372.96</v>
          </cell>
        </row>
        <row r="533">
          <cell r="M533">
            <v>245.51999999999998</v>
          </cell>
        </row>
        <row r="534">
          <cell r="M534">
            <v>245.51999999999998</v>
          </cell>
        </row>
        <row r="535">
          <cell r="M535">
            <v>280.08</v>
          </cell>
        </row>
        <row r="536">
          <cell r="M536">
            <v>287.27999999999997</v>
          </cell>
        </row>
        <row r="537">
          <cell r="M537">
            <v>332.64</v>
          </cell>
        </row>
        <row r="538">
          <cell r="M538">
            <v>350.64</v>
          </cell>
        </row>
        <row r="539">
          <cell r="M539">
            <v>245.51999999999998</v>
          </cell>
        </row>
        <row r="540">
          <cell r="M540">
            <v>245.51999999999998</v>
          </cell>
        </row>
        <row r="541">
          <cell r="M541">
            <v>280.08</v>
          </cell>
        </row>
        <row r="542">
          <cell r="M542">
            <v>280.08</v>
          </cell>
        </row>
        <row r="543">
          <cell r="M543">
            <v>287.27999999999997</v>
          </cell>
        </row>
        <row r="544">
          <cell r="M544">
            <v>332.64</v>
          </cell>
        </row>
        <row r="545">
          <cell r="M545">
            <v>350.64</v>
          </cell>
        </row>
        <row r="547">
          <cell r="M547">
            <v>237.6</v>
          </cell>
        </row>
        <row r="548">
          <cell r="M548">
            <v>262.8</v>
          </cell>
        </row>
        <row r="549">
          <cell r="M549">
            <v>231.83999999999997</v>
          </cell>
        </row>
        <row r="550">
          <cell r="M550">
            <v>264.24</v>
          </cell>
        </row>
        <row r="551">
          <cell r="M551">
            <v>288.71999999999997</v>
          </cell>
        </row>
        <row r="552">
          <cell r="M552">
            <v>313.2</v>
          </cell>
        </row>
        <row r="554">
          <cell r="M554">
            <v>390.96</v>
          </cell>
        </row>
        <row r="555">
          <cell r="M555">
            <v>400.32</v>
          </cell>
        </row>
        <row r="556">
          <cell r="M556">
            <v>443.52</v>
          </cell>
        </row>
        <row r="557">
          <cell r="M557">
            <v>454.32</v>
          </cell>
        </row>
        <row r="558">
          <cell r="M558">
            <v>293.76</v>
          </cell>
        </row>
        <row r="559">
          <cell r="M559">
            <v>306.71999999999997</v>
          </cell>
        </row>
        <row r="560">
          <cell r="M560">
            <v>367.2</v>
          </cell>
        </row>
        <row r="561">
          <cell r="M561">
            <v>376.55999999999995</v>
          </cell>
        </row>
        <row r="563">
          <cell r="M563">
            <v>424.79999999999995</v>
          </cell>
        </row>
        <row r="564">
          <cell r="M564">
            <v>385.2</v>
          </cell>
        </row>
        <row r="565">
          <cell r="M565">
            <v>414</v>
          </cell>
        </row>
        <row r="566">
          <cell r="M566">
            <v>437.03999999999996</v>
          </cell>
        </row>
        <row r="567">
          <cell r="M567">
            <v>468</v>
          </cell>
        </row>
        <row r="568">
          <cell r="M568">
            <v>500.4</v>
          </cell>
        </row>
        <row r="569">
          <cell r="M569">
            <v>553.67999999999995</v>
          </cell>
        </row>
        <row r="570">
          <cell r="M570">
            <v>411.12</v>
          </cell>
        </row>
        <row r="571">
          <cell r="M571">
            <v>439.91999999999996</v>
          </cell>
        </row>
        <row r="572">
          <cell r="M572">
            <v>487.43999999999994</v>
          </cell>
        </row>
        <row r="573">
          <cell r="M573">
            <v>499.67999999999995</v>
          </cell>
        </row>
        <row r="574">
          <cell r="M574">
            <v>534.96</v>
          </cell>
        </row>
        <row r="575">
          <cell r="M575">
            <v>588.24</v>
          </cell>
        </row>
        <row r="576">
          <cell r="M576">
            <v>245.51999999999998</v>
          </cell>
        </row>
        <row r="577">
          <cell r="M577">
            <v>280.08</v>
          </cell>
        </row>
        <row r="578">
          <cell r="M578">
            <v>287.27999999999997</v>
          </cell>
        </row>
        <row r="579">
          <cell r="M579">
            <v>300.95999999999998</v>
          </cell>
        </row>
        <row r="580">
          <cell r="M580">
            <v>336.96</v>
          </cell>
        </row>
        <row r="581">
          <cell r="M581">
            <v>350.64</v>
          </cell>
        </row>
        <row r="582">
          <cell r="M582">
            <v>416.15999999999997</v>
          </cell>
        </row>
        <row r="583">
          <cell r="M583">
            <v>424.79999999999995</v>
          </cell>
        </row>
        <row r="584">
          <cell r="M584">
            <v>245.51999999999998</v>
          </cell>
        </row>
        <row r="585">
          <cell r="M585">
            <v>280.08</v>
          </cell>
        </row>
        <row r="586">
          <cell r="M586">
            <v>287.27999999999997</v>
          </cell>
        </row>
        <row r="587">
          <cell r="M587">
            <v>300.95999999999998</v>
          </cell>
        </row>
        <row r="588">
          <cell r="M588">
            <v>336.96</v>
          </cell>
        </row>
        <row r="589">
          <cell r="M589">
            <v>350.64</v>
          </cell>
        </row>
        <row r="590">
          <cell r="M590">
            <v>416.15999999999997</v>
          </cell>
        </row>
        <row r="591">
          <cell r="M591">
            <v>424.79999999999995</v>
          </cell>
        </row>
        <row r="592">
          <cell r="M592">
            <v>262.08</v>
          </cell>
        </row>
        <row r="593">
          <cell r="M593">
            <v>298.08</v>
          </cell>
        </row>
        <row r="594">
          <cell r="M594">
            <v>306.71999999999997</v>
          </cell>
        </row>
        <row r="595">
          <cell r="M595">
            <v>321.12</v>
          </cell>
        </row>
        <row r="596">
          <cell r="M596">
            <v>360</v>
          </cell>
        </row>
        <row r="597">
          <cell r="M597">
            <v>372.96</v>
          </cell>
        </row>
        <row r="598">
          <cell r="M598">
            <v>443.52</v>
          </cell>
        </row>
        <row r="599">
          <cell r="M599">
            <v>454.32</v>
          </cell>
        </row>
        <row r="600">
          <cell r="M600">
            <v>329.03999999999996</v>
          </cell>
        </row>
        <row r="601">
          <cell r="M601">
            <v>293.76</v>
          </cell>
        </row>
        <row r="602">
          <cell r="M602">
            <v>306.71999999999997</v>
          </cell>
        </row>
        <row r="603">
          <cell r="M603">
            <v>316.79999999999995</v>
          </cell>
        </row>
        <row r="604">
          <cell r="M604">
            <v>367.2</v>
          </cell>
        </row>
        <row r="605">
          <cell r="M605">
            <v>367.2</v>
          </cell>
        </row>
        <row r="606">
          <cell r="M606">
            <v>376.55999999999995</v>
          </cell>
        </row>
        <row r="607">
          <cell r="M607">
            <v>313.2</v>
          </cell>
        </row>
        <row r="608">
          <cell r="M608">
            <v>327.60000000000002</v>
          </cell>
        </row>
        <row r="609">
          <cell r="M609">
            <v>338.4</v>
          </cell>
        </row>
        <row r="610">
          <cell r="M610">
            <v>390.96</v>
          </cell>
        </row>
        <row r="611">
          <cell r="M611">
            <v>390.96</v>
          </cell>
        </row>
        <row r="612">
          <cell r="M612">
            <v>400.32</v>
          </cell>
        </row>
        <row r="613">
          <cell r="M613">
            <v>203.76</v>
          </cell>
        </row>
        <row r="614">
          <cell r="M614">
            <v>245.51999999999998</v>
          </cell>
        </row>
        <row r="615">
          <cell r="M615">
            <v>280.08</v>
          </cell>
        </row>
        <row r="616">
          <cell r="M616">
            <v>216</v>
          </cell>
        </row>
        <row r="617">
          <cell r="M617">
            <v>262.08</v>
          </cell>
        </row>
        <row r="618">
          <cell r="M618">
            <v>298.08</v>
          </cell>
        </row>
        <row r="619">
          <cell r="M619">
            <v>245.51999999999998</v>
          </cell>
        </row>
        <row r="620">
          <cell r="M620">
            <v>280.08</v>
          </cell>
        </row>
        <row r="621">
          <cell r="M621">
            <v>287.27999999999997</v>
          </cell>
        </row>
        <row r="622">
          <cell r="M622">
            <v>300.95999999999998</v>
          </cell>
        </row>
        <row r="623">
          <cell r="M623">
            <v>332.64</v>
          </cell>
        </row>
        <row r="624">
          <cell r="M624">
            <v>336.96</v>
          </cell>
        </row>
        <row r="625">
          <cell r="M625">
            <v>350.64</v>
          </cell>
        </row>
        <row r="626">
          <cell r="M626">
            <v>358.55999999999995</v>
          </cell>
        </row>
        <row r="627">
          <cell r="M627">
            <v>245.51999999999998</v>
          </cell>
        </row>
        <row r="628">
          <cell r="M628">
            <v>280.08</v>
          </cell>
        </row>
        <row r="629">
          <cell r="M629">
            <v>287.27999999999997</v>
          </cell>
        </row>
        <row r="630">
          <cell r="M630">
            <v>300.95999999999998</v>
          </cell>
        </row>
        <row r="631">
          <cell r="M631">
            <v>332.64</v>
          </cell>
        </row>
        <row r="632">
          <cell r="M632">
            <v>336.96</v>
          </cell>
        </row>
        <row r="633">
          <cell r="M633">
            <v>350.64</v>
          </cell>
        </row>
        <row r="634">
          <cell r="M634">
            <v>245.51999999999998</v>
          </cell>
        </row>
        <row r="635">
          <cell r="M635">
            <v>280.08</v>
          </cell>
        </row>
        <row r="636">
          <cell r="M636">
            <v>287.27999999999997</v>
          </cell>
        </row>
        <row r="637">
          <cell r="M637">
            <v>332.64</v>
          </cell>
        </row>
        <row r="638">
          <cell r="M638">
            <v>336.96</v>
          </cell>
        </row>
        <row r="639">
          <cell r="M639">
            <v>350.64</v>
          </cell>
        </row>
        <row r="640">
          <cell r="M640">
            <v>358.55999999999995</v>
          </cell>
        </row>
        <row r="641">
          <cell r="M641">
            <v>245.51999999999998</v>
          </cell>
        </row>
        <row r="642">
          <cell r="M642">
            <v>293.76</v>
          </cell>
        </row>
        <row r="643">
          <cell r="M643">
            <v>306.71999999999997</v>
          </cell>
        </row>
        <row r="644">
          <cell r="M644">
            <v>367.2</v>
          </cell>
        </row>
        <row r="645">
          <cell r="M645">
            <v>376.55999999999995</v>
          </cell>
        </row>
        <row r="646">
          <cell r="M646">
            <v>416.15999999999997</v>
          </cell>
        </row>
        <row r="647">
          <cell r="M647">
            <v>424.79999999999995</v>
          </cell>
        </row>
        <row r="648">
          <cell r="M648">
            <v>262.08</v>
          </cell>
        </row>
        <row r="649">
          <cell r="M649">
            <v>313.2</v>
          </cell>
        </row>
        <row r="650">
          <cell r="M650">
            <v>327.60000000000002</v>
          </cell>
        </row>
        <row r="651">
          <cell r="M651">
            <v>390.96</v>
          </cell>
        </row>
        <row r="652">
          <cell r="M652">
            <v>400.32</v>
          </cell>
        </row>
        <row r="653">
          <cell r="M653">
            <v>443.52</v>
          </cell>
        </row>
        <row r="654">
          <cell r="M654">
            <v>454.32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lantas-icc.com/wheelsportal/92813/products/llantas/AEZ/Atlanta%20black" TargetMode="External"/><Relationship Id="rId18" Type="http://schemas.openxmlformats.org/officeDocument/2006/relationships/hyperlink" Target="https://www.llantas-icc.com/wheelsportal/92813/products/llantas/AEZ/Leipzig%20black" TargetMode="External"/><Relationship Id="rId26" Type="http://schemas.openxmlformats.org/officeDocument/2006/relationships/hyperlink" Target="https://www.llantas-icc.com/wheelsportal/92813/products/llantas/AEZ/Porto%20black" TargetMode="External"/><Relationship Id="rId39" Type="http://schemas.openxmlformats.org/officeDocument/2006/relationships/hyperlink" Target="https://www.llantas-icc.com/wheelsportal/92813/products/llantas/DEZENT/TN%20silver" TargetMode="External"/><Relationship Id="rId21" Type="http://schemas.openxmlformats.org/officeDocument/2006/relationships/hyperlink" Target="https://www.llantas-icc.com/wheelsportal/92813/products/llantas/AEZ/Montreal%20black" TargetMode="External"/><Relationship Id="rId34" Type="http://schemas.openxmlformats.org/officeDocument/2006/relationships/hyperlink" Target="https://www.llantas-icc.com/wheelsportal/92813/products/llantas/DEZENT/KB%20silver" TargetMode="External"/><Relationship Id="rId42" Type="http://schemas.openxmlformats.org/officeDocument/2006/relationships/hyperlink" Target="https://www.llantas-icc.com/wheelsportal/92813/products/llantas/DEZENT/TY" TargetMode="External"/><Relationship Id="rId47" Type="http://schemas.openxmlformats.org/officeDocument/2006/relationships/hyperlink" Target="https://www.llantas-icc.com/wheelsportal/92813/products/llantas/DOTZ/Fuji%20grey" TargetMode="External"/><Relationship Id="rId50" Type="http://schemas.openxmlformats.org/officeDocument/2006/relationships/hyperlink" Target="https://www.llantas-icc.com/wheelsportal/92813/products/llantas/DOTZ/Suzuka%20black" TargetMode="External"/><Relationship Id="rId55" Type="http://schemas.openxmlformats.org/officeDocument/2006/relationships/hyperlink" Target="https://www.llantas-icc.com/wheelsportal/92813/products/llantas/DOTZ/Tanaka%20black" TargetMode="External"/><Relationship Id="rId7" Type="http://schemas.openxmlformats.org/officeDocument/2006/relationships/hyperlink" Target="https://www.llantas-icc.com/wheelsportal/92813/products/llantas/DEZENT/TZ" TargetMode="External"/><Relationship Id="rId2" Type="http://schemas.openxmlformats.org/officeDocument/2006/relationships/hyperlink" Target="https://www.llantas-icc.com/wheelsportal/92813/products/llantas/DEZENT/TV%20black" TargetMode="External"/><Relationship Id="rId16" Type="http://schemas.openxmlformats.org/officeDocument/2006/relationships/hyperlink" Target="https://www.llantas-icc.com/wheelsportal/92813/products/llantas/AEZ/Atlanta%20titan" TargetMode="External"/><Relationship Id="rId20" Type="http://schemas.openxmlformats.org/officeDocument/2006/relationships/hyperlink" Target="https://www.llantas-icc.com/wheelsportal/92813/products/llantas/AEZ/Leipzig%20dark" TargetMode="External"/><Relationship Id="rId29" Type="http://schemas.openxmlformats.org/officeDocument/2006/relationships/hyperlink" Target="https://www.llantas-icc.com/wheelsportal/92813/products/llantas/DEZENT/AR%20black" TargetMode="External"/><Relationship Id="rId41" Type="http://schemas.openxmlformats.org/officeDocument/2006/relationships/hyperlink" Target="https://www.llantas-icc.com/wheelsportal/92813/products/llantas/DEZENT/TY" TargetMode="External"/><Relationship Id="rId54" Type="http://schemas.openxmlformats.org/officeDocument/2006/relationships/hyperlink" Target="https://www.llantas-icc.com/wheelsportal/92813/products/llantas/DOTZ/Tanaka%20dark" TargetMode="External"/><Relationship Id="rId1" Type="http://schemas.openxmlformats.org/officeDocument/2006/relationships/hyperlink" Target="https://www.llantas-icc.com/wheelsportal/92813/products/llantas/DEZENT/TV%20black" TargetMode="External"/><Relationship Id="rId6" Type="http://schemas.openxmlformats.org/officeDocument/2006/relationships/hyperlink" Target="https://www.llantas-icc.com/wheelsportal/92813/products/llantas/DEZENT/TV%20silver" TargetMode="External"/><Relationship Id="rId11" Type="http://schemas.openxmlformats.org/officeDocument/2006/relationships/hyperlink" Target="https://www.llantas-icc.com/wheelsportal/92813/products/llantas/DEZENT/TA%20silver" TargetMode="External"/><Relationship Id="rId24" Type="http://schemas.openxmlformats.org/officeDocument/2006/relationships/hyperlink" Target="https://www.llantas-icc.com/wheelsportal/92813/products/llantas/AEZ/Montreal%20dark" TargetMode="External"/><Relationship Id="rId32" Type="http://schemas.openxmlformats.org/officeDocument/2006/relationships/hyperlink" Target="https://www.llantas-icc.com/wheelsportal/92813/products/llantas/DEZENT/AR%20dark" TargetMode="External"/><Relationship Id="rId37" Type="http://schemas.openxmlformats.org/officeDocument/2006/relationships/hyperlink" Target="https://www.llantas-icc.com/wheelsportal/92813/products/llantas/DEZENT/TN%20dark" TargetMode="External"/><Relationship Id="rId40" Type="http://schemas.openxmlformats.org/officeDocument/2006/relationships/hyperlink" Target="https://www.llantas-icc.com/wheelsportal/92813/products/llantas/DEZENT/TN%20silver" TargetMode="External"/><Relationship Id="rId45" Type="http://schemas.openxmlformats.org/officeDocument/2006/relationships/hyperlink" Target="https://www.llantas-icc.com/wheelsportal/92813/products/llantas/DOTZ/Fuji%20dark" TargetMode="External"/><Relationship Id="rId53" Type="http://schemas.openxmlformats.org/officeDocument/2006/relationships/hyperlink" Target="https://www.llantas-icc.com/wheelsportal/92813/products/llantas/DOTZ/Tanaka%20dark" TargetMode="External"/><Relationship Id="rId58" Type="http://schemas.openxmlformats.org/officeDocument/2006/relationships/hyperlink" Target="https://www.llantas-icc.com/wheelsportal/92813/products/llantas/DEZENT/TN%20dark" TargetMode="External"/><Relationship Id="rId5" Type="http://schemas.openxmlformats.org/officeDocument/2006/relationships/hyperlink" Target="https://www.llantas-icc.com/wheelsportal/92813/products/llantas/DEZENT/TV%20silver" TargetMode="External"/><Relationship Id="rId15" Type="http://schemas.openxmlformats.org/officeDocument/2006/relationships/hyperlink" Target="https://www.llantas-icc.com/wheelsportal/92813/products/llantas/AEZ/Atlanta%20titan" TargetMode="External"/><Relationship Id="rId23" Type="http://schemas.openxmlformats.org/officeDocument/2006/relationships/hyperlink" Target="https://www.llantas-icc.com/wheelsportal/92813/products/llantas/AEZ/Montreal%20dark" TargetMode="External"/><Relationship Id="rId28" Type="http://schemas.openxmlformats.org/officeDocument/2006/relationships/hyperlink" Target="https://www.llantas-icc.com/wheelsportal/92813/products/llantas/AEZ/Porto%20dark" TargetMode="External"/><Relationship Id="rId36" Type="http://schemas.openxmlformats.org/officeDocument/2006/relationships/hyperlink" Target="https://www.llantas-icc.com/wheelsportal/92813/products/llantas/DEZENT/TN%20black" TargetMode="External"/><Relationship Id="rId49" Type="http://schemas.openxmlformats.org/officeDocument/2006/relationships/hyperlink" Target="https://www.llantas-icc.com/wheelsportal/92813/products/llantas/DOTZ/Suzuka%20black" TargetMode="External"/><Relationship Id="rId57" Type="http://schemas.openxmlformats.org/officeDocument/2006/relationships/hyperlink" Target="https://www.llantas-icc.com/wheelsportal/92813/products/llantas/DEZENT/TN%20black" TargetMode="External"/><Relationship Id="rId61" Type="http://schemas.openxmlformats.org/officeDocument/2006/relationships/drawing" Target="../drawings/drawing1.xml"/><Relationship Id="rId10" Type="http://schemas.openxmlformats.org/officeDocument/2006/relationships/hyperlink" Target="https://www.llantas-icc.com/wheelsportal/92813/products/llantas/DEZENT/TA%20dark" TargetMode="External"/><Relationship Id="rId19" Type="http://schemas.openxmlformats.org/officeDocument/2006/relationships/hyperlink" Target="https://www.llantas-icc.com/wheelsportal/92813/products/llantas/AEZ/Leipzig%20dark" TargetMode="External"/><Relationship Id="rId31" Type="http://schemas.openxmlformats.org/officeDocument/2006/relationships/hyperlink" Target="https://www.llantas-icc.com/wheelsportal/92813/products/llantas/DEZENT/AR%20dark" TargetMode="External"/><Relationship Id="rId44" Type="http://schemas.openxmlformats.org/officeDocument/2006/relationships/hyperlink" Target="https://www.llantas-icc.com/wheelsportal/92813/products/llantas/DEZENT/TY%20graphite" TargetMode="External"/><Relationship Id="rId52" Type="http://schemas.openxmlformats.org/officeDocument/2006/relationships/hyperlink" Target="https://www.llantas-icc.com/wheelsportal/92813/products/llantas/DOTZ/Suzuka%20dark" TargetMode="External"/><Relationship Id="rId60" Type="http://schemas.openxmlformats.org/officeDocument/2006/relationships/printerSettings" Target="../printerSettings/printerSettings1.bin"/><Relationship Id="rId4" Type="http://schemas.openxmlformats.org/officeDocument/2006/relationships/hyperlink" Target="https://www.llantas-icc.com/wheelsportal/92813/products/llantas/DEZENT/TV%20dark" TargetMode="External"/><Relationship Id="rId9" Type="http://schemas.openxmlformats.org/officeDocument/2006/relationships/hyperlink" Target="https://www.llantas-icc.com/wheelsportal/92813/products/llantas/DEZENT/TA%20dark" TargetMode="External"/><Relationship Id="rId14" Type="http://schemas.openxmlformats.org/officeDocument/2006/relationships/hyperlink" Target="https://www.llantas-icc.com/wheelsportal/92813/products/llantas/AEZ/Atlanta%20black" TargetMode="External"/><Relationship Id="rId22" Type="http://schemas.openxmlformats.org/officeDocument/2006/relationships/hyperlink" Target="https://www.llantas-icc.com/wheelsportal/92813/products/llantas/AEZ/Montreal%20black" TargetMode="External"/><Relationship Id="rId27" Type="http://schemas.openxmlformats.org/officeDocument/2006/relationships/hyperlink" Target="https://www.llantas-icc.com/wheelsportal/92813/products/llantas/AEZ/Porto%20dark" TargetMode="External"/><Relationship Id="rId30" Type="http://schemas.openxmlformats.org/officeDocument/2006/relationships/hyperlink" Target="https://www.llantas-icc.com/wheelsportal/92813/products/llantas/DEZENT/AR%20black" TargetMode="External"/><Relationship Id="rId35" Type="http://schemas.openxmlformats.org/officeDocument/2006/relationships/hyperlink" Target="https://www.llantas-icc.com/wheelsportal/92813/products/llantas/DEZENT/TN%20black" TargetMode="External"/><Relationship Id="rId43" Type="http://schemas.openxmlformats.org/officeDocument/2006/relationships/hyperlink" Target="https://www.llantas-icc.com/wheelsportal/92813/products/llantas/DEZENT/TY%20graphite" TargetMode="External"/><Relationship Id="rId48" Type="http://schemas.openxmlformats.org/officeDocument/2006/relationships/hyperlink" Target="https://www.llantas-icc.com/wheelsportal/92813/products/llantas/DOTZ/Fuji%20grey" TargetMode="External"/><Relationship Id="rId56" Type="http://schemas.openxmlformats.org/officeDocument/2006/relationships/hyperlink" Target="https://www.llantas-icc.com/wheelsportal/92813/products/llantas/DOTZ/Tanaka%20black" TargetMode="External"/><Relationship Id="rId8" Type="http://schemas.openxmlformats.org/officeDocument/2006/relationships/hyperlink" Target="https://www.llantas-icc.com/wheelsportal/92813/products/llantas/DEZENT/TZ" TargetMode="External"/><Relationship Id="rId51" Type="http://schemas.openxmlformats.org/officeDocument/2006/relationships/hyperlink" Target="https://www.llantas-icc.com/wheelsportal/92813/products/llantas/DOTZ/Suzuka%20dark" TargetMode="External"/><Relationship Id="rId3" Type="http://schemas.openxmlformats.org/officeDocument/2006/relationships/hyperlink" Target="https://www.llantas-icc.com/wheelsportal/92813/products/llantas/DEZENT/TV%20dark" TargetMode="External"/><Relationship Id="rId12" Type="http://schemas.openxmlformats.org/officeDocument/2006/relationships/hyperlink" Target="https://www.llantas-icc.com/wheelsportal/92813/products/llantas/DEZENT/TA%20silver" TargetMode="External"/><Relationship Id="rId17" Type="http://schemas.openxmlformats.org/officeDocument/2006/relationships/hyperlink" Target="https://www.llantas-icc.com/wheelsportal/92813/products/llantas/AEZ/Leipzig%20black" TargetMode="External"/><Relationship Id="rId25" Type="http://schemas.openxmlformats.org/officeDocument/2006/relationships/hyperlink" Target="https://www.llantas-icc.com/wheelsportal/92813/products/llantas/AEZ/Porto%20black" TargetMode="External"/><Relationship Id="rId33" Type="http://schemas.openxmlformats.org/officeDocument/2006/relationships/hyperlink" Target="https://www.llantas-icc.com/wheelsportal/92813/products/llantas/DEZENT/KB%20silver" TargetMode="External"/><Relationship Id="rId38" Type="http://schemas.openxmlformats.org/officeDocument/2006/relationships/hyperlink" Target="https://www.llantas-icc.com/wheelsportal/92813/products/llantas/DEZENT/TN%20dark" TargetMode="External"/><Relationship Id="rId46" Type="http://schemas.openxmlformats.org/officeDocument/2006/relationships/hyperlink" Target="https://www.llantas-icc.com/wheelsportal/92813/products/llantas/DOTZ/Fuji%20dark" TargetMode="External"/><Relationship Id="rId59" Type="http://schemas.openxmlformats.org/officeDocument/2006/relationships/hyperlink" Target="https://www.llantas-icc.com/wheelsportal/92813/products/llantas/DEZENT/TN%20silv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A1:BY677"/>
  <sheetViews>
    <sheetView tabSelected="1" topLeftCell="A634" zoomScale="130" zoomScaleNormal="130" workbookViewId="0">
      <selection activeCell="A2" sqref="A2"/>
    </sheetView>
  </sheetViews>
  <sheetFormatPr baseColWidth="10" defaultColWidth="11.42578125" defaultRowHeight="12.75" customHeight="1" x14ac:dyDescent="0.2"/>
  <cols>
    <col min="1" max="1" width="9.85546875" style="40" customWidth="1"/>
    <col min="2" max="2" width="17.140625" customWidth="1"/>
    <col min="3" max="3" width="10.85546875" style="37" customWidth="1"/>
    <col min="4" max="4" width="7.140625" customWidth="1"/>
    <col min="5" max="5" width="14.140625" customWidth="1"/>
    <col min="6" max="6" width="26.85546875" customWidth="1"/>
    <col min="7" max="7" width="8.85546875" style="11" hidden="1" customWidth="1"/>
    <col min="8" max="8" width="8.85546875" style="11" customWidth="1"/>
    <col min="9" max="9" width="8.85546875" style="50" customWidth="1"/>
    <col min="10" max="10" width="10.140625" customWidth="1"/>
    <col min="11" max="11" width="9.28515625" style="19" customWidth="1"/>
    <col min="12" max="12" width="37.42578125" customWidth="1"/>
    <col min="13" max="13" width="3" customWidth="1"/>
  </cols>
  <sheetData>
    <row r="1" spans="1:19" ht="20.25" x14ac:dyDescent="0.3">
      <c r="A1" s="20" t="s">
        <v>209</v>
      </c>
      <c r="B1" s="21"/>
      <c r="C1" s="36"/>
      <c r="D1" s="22"/>
      <c r="E1" s="23"/>
      <c r="F1" s="24" t="s">
        <v>94</v>
      </c>
      <c r="G1" s="25"/>
      <c r="H1" s="25"/>
      <c r="I1" s="45"/>
      <c r="J1" s="25"/>
      <c r="K1" s="33"/>
      <c r="L1" s="33"/>
      <c r="M1" s="33"/>
      <c r="N1" s="33"/>
      <c r="O1" s="4"/>
      <c r="P1" s="3"/>
      <c r="Q1" s="3"/>
      <c r="R1" s="7"/>
      <c r="S1" s="2"/>
    </row>
    <row r="2" spans="1:19" ht="20.25" x14ac:dyDescent="0.3">
      <c r="A2" s="51"/>
      <c r="B2" s="52"/>
      <c r="C2" s="53"/>
      <c r="D2" s="54"/>
      <c r="E2" s="55"/>
      <c r="F2" s="56"/>
      <c r="G2" s="57"/>
      <c r="H2" s="57"/>
      <c r="I2" s="58"/>
      <c r="J2" s="57"/>
      <c r="K2" s="59"/>
      <c r="L2" s="4"/>
      <c r="M2" s="5"/>
      <c r="N2" s="6"/>
      <c r="O2" s="4"/>
      <c r="P2" s="3"/>
      <c r="Q2" s="3"/>
      <c r="R2" s="7"/>
      <c r="S2" s="2"/>
    </row>
    <row r="3" spans="1:19" ht="20.25" x14ac:dyDescent="0.3">
      <c r="A3" s="51"/>
      <c r="B3" s="52"/>
      <c r="C3" s="53"/>
      <c r="D3" s="54"/>
      <c r="E3" s="55"/>
      <c r="F3" s="56"/>
      <c r="G3" s="57"/>
      <c r="H3" s="57"/>
      <c r="I3" s="58"/>
      <c r="J3" s="57"/>
      <c r="K3" s="59"/>
      <c r="L3" s="4"/>
      <c r="M3" s="5"/>
      <c r="N3" s="6"/>
      <c r="O3" s="4"/>
      <c r="P3" s="3"/>
      <c r="Q3" s="3"/>
      <c r="R3" s="7"/>
      <c r="S3" s="2"/>
    </row>
    <row r="4" spans="1:19" ht="20.25" x14ac:dyDescent="0.3">
      <c r="A4" s="51"/>
      <c r="B4" s="52"/>
      <c r="C4" s="53"/>
      <c r="D4" s="54"/>
      <c r="E4" s="55"/>
      <c r="F4" s="56"/>
      <c r="G4" s="57"/>
      <c r="H4" s="57"/>
      <c r="I4" s="58"/>
      <c r="J4" s="57"/>
      <c r="K4" s="59"/>
      <c r="L4" s="4"/>
      <c r="M4" s="5"/>
      <c r="N4" s="6"/>
      <c r="O4" s="4"/>
      <c r="P4" s="3"/>
      <c r="Q4" s="3"/>
      <c r="R4" s="7"/>
      <c r="S4" s="2"/>
    </row>
    <row r="5" spans="1:19" ht="13.7" customHeight="1" x14ac:dyDescent="0.2">
      <c r="B5" s="97" t="s">
        <v>149</v>
      </c>
      <c r="E5" s="43"/>
      <c r="F5" s="93" t="s">
        <v>138</v>
      </c>
      <c r="G5" s="32"/>
      <c r="H5" s="99"/>
      <c r="I5" s="46"/>
      <c r="J5" s="8"/>
      <c r="K5" s="9"/>
      <c r="L5" s="106"/>
      <c r="M5" s="107"/>
      <c r="N5" s="107"/>
      <c r="O5" s="107"/>
      <c r="P5" s="8"/>
      <c r="Q5" s="8"/>
    </row>
    <row r="6" spans="1:19" ht="13.7" customHeight="1" x14ac:dyDescent="0.2">
      <c r="B6" s="97" t="s">
        <v>172</v>
      </c>
      <c r="E6" s="43"/>
      <c r="F6" s="93" t="s">
        <v>139</v>
      </c>
      <c r="G6" s="32"/>
      <c r="H6" s="99"/>
      <c r="I6" s="46"/>
      <c r="J6" s="8"/>
      <c r="K6" s="9"/>
      <c r="L6" s="61"/>
      <c r="M6" s="62"/>
      <c r="N6" s="62"/>
      <c r="O6" s="62"/>
      <c r="P6" s="8"/>
      <c r="Q6" s="8"/>
    </row>
    <row r="7" spans="1:19" ht="13.7" customHeight="1" x14ac:dyDescent="0.2">
      <c r="B7" s="97" t="s">
        <v>173</v>
      </c>
      <c r="E7" s="43"/>
      <c r="F7" s="43"/>
      <c r="G7" s="32"/>
      <c r="H7" s="99"/>
      <c r="I7" s="46"/>
      <c r="J7" s="8"/>
      <c r="K7" s="9"/>
      <c r="L7" s="61"/>
      <c r="M7" s="62"/>
      <c r="N7" s="62"/>
      <c r="O7" s="62"/>
      <c r="P7" s="8"/>
      <c r="Q7" s="8"/>
    </row>
    <row r="8" spans="1:19" s="10" customFormat="1" ht="58.5" customHeight="1" x14ac:dyDescent="0.2">
      <c r="A8" s="13" t="s">
        <v>95</v>
      </c>
      <c r="B8" s="14" t="s">
        <v>96</v>
      </c>
      <c r="C8" s="14" t="s">
        <v>92</v>
      </c>
      <c r="D8" s="15" t="s">
        <v>97</v>
      </c>
      <c r="E8" s="14" t="s">
        <v>98</v>
      </c>
      <c r="F8" s="16" t="s">
        <v>99</v>
      </c>
      <c r="G8" s="17" t="s">
        <v>100</v>
      </c>
      <c r="H8" s="17" t="s">
        <v>100</v>
      </c>
      <c r="I8" s="47" t="s">
        <v>103</v>
      </c>
      <c r="J8" s="31" t="s">
        <v>101</v>
      </c>
      <c r="K8" s="44" t="s">
        <v>102</v>
      </c>
      <c r="L8" s="31" t="s">
        <v>148</v>
      </c>
      <c r="M8" s="63"/>
      <c r="N8" s="64"/>
      <c r="O8" s="65"/>
    </row>
    <row r="9" spans="1:19" ht="14.25" x14ac:dyDescent="0.2">
      <c r="A9" s="41"/>
      <c r="B9" s="26"/>
      <c r="C9" s="26"/>
      <c r="D9" s="27"/>
      <c r="E9" s="26"/>
      <c r="F9" s="28"/>
      <c r="G9" s="29"/>
      <c r="H9" s="29"/>
      <c r="I9" s="48"/>
      <c r="J9" s="30"/>
      <c r="K9" s="34"/>
    </row>
    <row r="10" spans="1:19" s="10" customFormat="1" ht="12.75" customHeight="1" x14ac:dyDescent="0.2">
      <c r="A10" s="42" t="s">
        <v>0</v>
      </c>
      <c r="B10" s="12" t="s">
        <v>104</v>
      </c>
      <c r="C10" s="69" t="s">
        <v>20</v>
      </c>
      <c r="D10" s="12" t="str">
        <f>LEFT(C10,4)</f>
        <v>9,00</v>
      </c>
      <c r="E10" s="12" t="str">
        <f t="shared" ref="E10:E17" si="0">RIGHT(C10,2)</f>
        <v>20</v>
      </c>
      <c r="F10" s="12" t="s">
        <v>105</v>
      </c>
      <c r="G10" s="67">
        <f>'[1]22_3_PriceList'!$M27</f>
        <v>431.28</v>
      </c>
      <c r="H10" s="67">
        <f>ROUND(G10,0)</f>
        <v>431</v>
      </c>
      <c r="I10" s="70">
        <v>0.25</v>
      </c>
      <c r="J10" s="35">
        <f t="shared" ref="J10:J77" si="1">G10*0.75</f>
        <v>323.45999999999998</v>
      </c>
      <c r="K10" s="67">
        <f>ROUND(G10*1.21,0)</f>
        <v>522</v>
      </c>
    </row>
    <row r="11" spans="1:19" s="10" customFormat="1" ht="17.25" customHeight="1" x14ac:dyDescent="0.2">
      <c r="A11" s="42" t="s">
        <v>0</v>
      </c>
      <c r="B11" s="12" t="s">
        <v>104</v>
      </c>
      <c r="C11" s="69" t="s">
        <v>30</v>
      </c>
      <c r="D11" s="71">
        <v>11</v>
      </c>
      <c r="E11" s="12" t="str">
        <f t="shared" si="0"/>
        <v>20</v>
      </c>
      <c r="F11" s="12" t="s">
        <v>105</v>
      </c>
      <c r="G11" s="67">
        <f>'[1]22_3_PriceList'!$M28</f>
        <v>494.64</v>
      </c>
      <c r="H11" s="67">
        <f>ROUND(G11,0)</f>
        <v>495</v>
      </c>
      <c r="I11" s="70">
        <v>0.25</v>
      </c>
      <c r="J11" s="35">
        <f t="shared" si="1"/>
        <v>370.98</v>
      </c>
      <c r="K11" s="67">
        <f t="shared" ref="K11:K17" si="2">ROUND(G11*1.21,0)</f>
        <v>599</v>
      </c>
    </row>
    <row r="12" spans="1:19" s="10" customFormat="1" ht="17.25" customHeight="1" x14ac:dyDescent="0.2">
      <c r="A12" s="42" t="s">
        <v>0</v>
      </c>
      <c r="B12" s="12" t="s">
        <v>104</v>
      </c>
      <c r="C12" s="69" t="s">
        <v>22</v>
      </c>
      <c r="D12" s="71">
        <v>9.5</v>
      </c>
      <c r="E12" s="12" t="str">
        <f t="shared" si="0"/>
        <v>21</v>
      </c>
      <c r="F12" s="12" t="s">
        <v>105</v>
      </c>
      <c r="G12" s="67">
        <f>'[1]22_3_PriceList'!$M29</f>
        <v>501.84</v>
      </c>
      <c r="H12" s="67">
        <f t="shared" ref="H12:H75" si="3">ROUND(G12,0)</f>
        <v>502</v>
      </c>
      <c r="I12" s="70">
        <v>0.25</v>
      </c>
      <c r="J12" s="35">
        <f t="shared" si="1"/>
        <v>376.38</v>
      </c>
      <c r="K12" s="67">
        <f t="shared" si="2"/>
        <v>607</v>
      </c>
    </row>
    <row r="13" spans="1:19" s="10" customFormat="1" ht="17.25" customHeight="1" x14ac:dyDescent="0.2">
      <c r="A13" s="42" t="s">
        <v>0</v>
      </c>
      <c r="B13" s="12" t="s">
        <v>104</v>
      </c>
      <c r="C13" s="69" t="s">
        <v>106</v>
      </c>
      <c r="D13" s="12" t="str">
        <f t="shared" ref="D13:D17" si="4">LEFT(C13,4)</f>
        <v>11,5</v>
      </c>
      <c r="E13" s="12" t="str">
        <f t="shared" si="0"/>
        <v>21</v>
      </c>
      <c r="F13" s="12" t="s">
        <v>105</v>
      </c>
      <c r="G13" s="67">
        <f>'[1]22_3_PriceList'!$M30</f>
        <v>541.43999999999994</v>
      </c>
      <c r="H13" s="67">
        <f t="shared" si="3"/>
        <v>541</v>
      </c>
      <c r="I13" s="70">
        <v>0.25</v>
      </c>
      <c r="J13" s="35">
        <f t="shared" si="1"/>
        <v>406.07999999999993</v>
      </c>
      <c r="K13" s="67">
        <f t="shared" si="2"/>
        <v>655</v>
      </c>
    </row>
    <row r="14" spans="1:19" s="10" customFormat="1" ht="17.25" customHeight="1" x14ac:dyDescent="0.2">
      <c r="A14" s="42" t="s">
        <v>0</v>
      </c>
      <c r="B14" s="12" t="s">
        <v>107</v>
      </c>
      <c r="C14" s="69" t="s">
        <v>20</v>
      </c>
      <c r="D14" s="12" t="str">
        <f t="shared" si="4"/>
        <v>9,00</v>
      </c>
      <c r="E14" s="12" t="str">
        <f t="shared" si="0"/>
        <v>20</v>
      </c>
      <c r="F14" s="12" t="s">
        <v>108</v>
      </c>
      <c r="G14" s="67">
        <f>'[1]22_3_PriceList'!$M31</f>
        <v>463.67999999999995</v>
      </c>
      <c r="H14" s="67">
        <f t="shared" si="3"/>
        <v>464</v>
      </c>
      <c r="I14" s="70">
        <v>0.25</v>
      </c>
      <c r="J14" s="35">
        <f t="shared" si="1"/>
        <v>347.76</v>
      </c>
      <c r="K14" s="67">
        <f t="shared" si="2"/>
        <v>561</v>
      </c>
    </row>
    <row r="15" spans="1:19" s="10" customFormat="1" ht="17.25" customHeight="1" x14ac:dyDescent="0.2">
      <c r="A15" s="42" t="s">
        <v>0</v>
      </c>
      <c r="B15" s="12" t="s">
        <v>107</v>
      </c>
      <c r="C15" s="69" t="s">
        <v>30</v>
      </c>
      <c r="D15" s="12" t="str">
        <f t="shared" si="4"/>
        <v>11,0</v>
      </c>
      <c r="E15" s="12" t="str">
        <f t="shared" si="0"/>
        <v>20</v>
      </c>
      <c r="F15" s="12" t="s">
        <v>108</v>
      </c>
      <c r="G15" s="67">
        <f>'[1]22_3_PriceList'!$M32</f>
        <v>527.04</v>
      </c>
      <c r="H15" s="67">
        <f t="shared" si="3"/>
        <v>527</v>
      </c>
      <c r="I15" s="70">
        <v>0.25</v>
      </c>
      <c r="J15" s="35">
        <f t="shared" si="1"/>
        <v>395.28</v>
      </c>
      <c r="K15" s="67">
        <f t="shared" si="2"/>
        <v>638</v>
      </c>
    </row>
    <row r="16" spans="1:19" s="10" customFormat="1" ht="17.25" customHeight="1" x14ac:dyDescent="0.2">
      <c r="A16" s="42" t="s">
        <v>0</v>
      </c>
      <c r="B16" s="12" t="s">
        <v>107</v>
      </c>
      <c r="C16" s="69" t="s">
        <v>22</v>
      </c>
      <c r="D16" s="12" t="str">
        <f t="shared" si="4"/>
        <v>9,50</v>
      </c>
      <c r="E16" s="12" t="str">
        <f t="shared" si="0"/>
        <v>21</v>
      </c>
      <c r="F16" s="12" t="s">
        <v>108</v>
      </c>
      <c r="G16" s="67">
        <f>'[1]22_3_PriceList'!$M33</f>
        <v>534.24</v>
      </c>
      <c r="H16" s="67">
        <f t="shared" si="3"/>
        <v>534</v>
      </c>
      <c r="I16" s="70">
        <v>0.25</v>
      </c>
      <c r="J16" s="35">
        <f t="shared" si="1"/>
        <v>400.68</v>
      </c>
      <c r="K16" s="67">
        <f t="shared" si="2"/>
        <v>646</v>
      </c>
    </row>
    <row r="17" spans="1:77" s="10" customFormat="1" ht="17.25" customHeight="1" x14ac:dyDescent="0.2">
      <c r="A17" s="42" t="s">
        <v>0</v>
      </c>
      <c r="B17" s="12" t="s">
        <v>107</v>
      </c>
      <c r="C17" s="69" t="s">
        <v>32</v>
      </c>
      <c r="D17" s="12" t="str">
        <f t="shared" si="4"/>
        <v>11,5</v>
      </c>
      <c r="E17" s="12" t="str">
        <f t="shared" si="0"/>
        <v>21</v>
      </c>
      <c r="F17" s="12" t="s">
        <v>108</v>
      </c>
      <c r="G17" s="67">
        <f>'[1]22_3_PriceList'!$M34</f>
        <v>575.28</v>
      </c>
      <c r="H17" s="67">
        <f t="shared" si="3"/>
        <v>575</v>
      </c>
      <c r="I17" s="70">
        <v>0.25</v>
      </c>
      <c r="J17" s="35">
        <f t="shared" si="1"/>
        <v>431.46</v>
      </c>
      <c r="K17" s="67">
        <f t="shared" si="2"/>
        <v>696</v>
      </c>
    </row>
    <row r="18" spans="1:77" s="66" customFormat="1" x14ac:dyDescent="0.2">
      <c r="A18" s="42" t="s">
        <v>0</v>
      </c>
      <c r="B18" s="88" t="s">
        <v>7</v>
      </c>
      <c r="C18" s="69" t="s">
        <v>8</v>
      </c>
      <c r="D18" s="12" t="str">
        <f t="shared" ref="D18:D73" si="5">LEFT(C18,4)</f>
        <v>7,50</v>
      </c>
      <c r="E18" s="12" t="str">
        <f t="shared" ref="E18:E73" si="6">RIGHT(C18,2)</f>
        <v>17</v>
      </c>
      <c r="F18" s="12" t="s">
        <v>105</v>
      </c>
      <c r="G18" s="67">
        <f>'[1]22_3_PriceList'!$M35</f>
        <v>208.07999999999998</v>
      </c>
      <c r="H18" s="67">
        <f t="shared" si="3"/>
        <v>208</v>
      </c>
      <c r="I18" s="70">
        <v>0.25</v>
      </c>
      <c r="J18" s="35">
        <f t="shared" si="1"/>
        <v>156.06</v>
      </c>
      <c r="K18" s="67">
        <f t="shared" ref="K18:K83" si="7">ROUND(G18*1.21,0)</f>
        <v>252</v>
      </c>
      <c r="L18" s="100" t="s">
        <v>191</v>
      </c>
      <c r="M18" s="75"/>
      <c r="N18" s="101">
        <f t="shared" ref="N18:N37" si="8">J18-((J18*15)/100)</f>
        <v>132.65100000000001</v>
      </c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</row>
    <row r="19" spans="1:77" s="66" customFormat="1" x14ac:dyDescent="0.2">
      <c r="A19" s="42" t="s">
        <v>0</v>
      </c>
      <c r="B19" s="88" t="s">
        <v>7</v>
      </c>
      <c r="C19" s="69" t="s">
        <v>9</v>
      </c>
      <c r="D19" s="12" t="str">
        <f t="shared" si="5"/>
        <v>7,50</v>
      </c>
      <c r="E19" s="12" t="str">
        <f t="shared" si="6"/>
        <v>18</v>
      </c>
      <c r="F19" s="12" t="s">
        <v>105</v>
      </c>
      <c r="G19" s="67">
        <f>'[1]22_3_PriceList'!$M36</f>
        <v>250.56</v>
      </c>
      <c r="H19" s="67">
        <f t="shared" si="3"/>
        <v>251</v>
      </c>
      <c r="I19" s="70">
        <v>0.25</v>
      </c>
      <c r="J19" s="35">
        <f t="shared" si="1"/>
        <v>187.92000000000002</v>
      </c>
      <c r="K19" s="67">
        <f t="shared" si="7"/>
        <v>303</v>
      </c>
      <c r="L19" s="100" t="s">
        <v>191</v>
      </c>
      <c r="M19" s="10"/>
      <c r="N19" s="101">
        <f t="shared" si="8"/>
        <v>159.73200000000003</v>
      </c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</row>
    <row r="20" spans="1:77" s="66" customFormat="1" x14ac:dyDescent="0.2">
      <c r="A20" s="42" t="s">
        <v>0</v>
      </c>
      <c r="B20" s="88" t="s">
        <v>7</v>
      </c>
      <c r="C20" s="69" t="s">
        <v>3</v>
      </c>
      <c r="D20" s="12" t="str">
        <f t="shared" si="5"/>
        <v>8,00</v>
      </c>
      <c r="E20" s="12" t="str">
        <f t="shared" si="6"/>
        <v>18</v>
      </c>
      <c r="F20" s="12" t="s">
        <v>105</v>
      </c>
      <c r="G20" s="67">
        <f>'[1]22_3_PriceList'!$M37</f>
        <v>252.71999999999997</v>
      </c>
      <c r="H20" s="67">
        <f t="shared" si="3"/>
        <v>253</v>
      </c>
      <c r="I20" s="70">
        <v>0.25</v>
      </c>
      <c r="J20" s="35">
        <f t="shared" si="1"/>
        <v>189.53999999999996</v>
      </c>
      <c r="K20" s="67">
        <f t="shared" si="7"/>
        <v>306</v>
      </c>
      <c r="L20" s="100" t="s">
        <v>191</v>
      </c>
      <c r="M20" s="10"/>
      <c r="N20" s="101">
        <f t="shared" si="8"/>
        <v>161.10899999999998</v>
      </c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</row>
    <row r="21" spans="1:77" s="66" customFormat="1" x14ac:dyDescent="0.2">
      <c r="A21" s="42" t="s">
        <v>0</v>
      </c>
      <c r="B21" s="88" t="s">
        <v>7</v>
      </c>
      <c r="C21" s="69" t="s">
        <v>10</v>
      </c>
      <c r="D21" s="12" t="str">
        <f t="shared" si="5"/>
        <v>8,00</v>
      </c>
      <c r="E21" s="12" t="str">
        <f t="shared" si="6"/>
        <v>19</v>
      </c>
      <c r="F21" s="12" t="s">
        <v>105</v>
      </c>
      <c r="G21" s="67">
        <f>'[1]22_3_PriceList'!$M38</f>
        <v>295.2</v>
      </c>
      <c r="H21" s="67">
        <f t="shared" si="3"/>
        <v>295</v>
      </c>
      <c r="I21" s="70">
        <v>0.25</v>
      </c>
      <c r="J21" s="35">
        <f t="shared" si="1"/>
        <v>221.39999999999998</v>
      </c>
      <c r="K21" s="67">
        <f t="shared" si="7"/>
        <v>357</v>
      </c>
      <c r="L21" s="100" t="s">
        <v>191</v>
      </c>
      <c r="M21" s="10"/>
      <c r="N21" s="101">
        <f t="shared" si="8"/>
        <v>188.19</v>
      </c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</row>
    <row r="22" spans="1:77" s="66" customFormat="1" x14ac:dyDescent="0.2">
      <c r="A22" s="42" t="s">
        <v>0</v>
      </c>
      <c r="B22" s="88" t="s">
        <v>7</v>
      </c>
      <c r="C22" s="69" t="s">
        <v>4</v>
      </c>
      <c r="D22" s="12" t="str">
        <f t="shared" si="5"/>
        <v>8,50</v>
      </c>
      <c r="E22" s="12" t="str">
        <f t="shared" si="6"/>
        <v>19</v>
      </c>
      <c r="F22" s="12" t="s">
        <v>105</v>
      </c>
      <c r="G22" s="67">
        <f>'[1]22_3_PriceList'!$M39</f>
        <v>295.2</v>
      </c>
      <c r="H22" s="67">
        <f t="shared" si="3"/>
        <v>295</v>
      </c>
      <c r="I22" s="70">
        <v>0.25</v>
      </c>
      <c r="J22" s="35">
        <f t="shared" si="1"/>
        <v>221.39999999999998</v>
      </c>
      <c r="K22" s="67">
        <f t="shared" si="7"/>
        <v>357</v>
      </c>
      <c r="L22" s="100" t="s">
        <v>191</v>
      </c>
      <c r="M22" s="10"/>
      <c r="N22" s="101">
        <f t="shared" si="8"/>
        <v>188.19</v>
      </c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</row>
    <row r="23" spans="1:77" s="66" customFormat="1" x14ac:dyDescent="0.2">
      <c r="A23" s="42" t="s">
        <v>0</v>
      </c>
      <c r="B23" s="88" t="s">
        <v>7</v>
      </c>
      <c r="C23" s="69" t="s">
        <v>136</v>
      </c>
      <c r="D23" s="12" t="str">
        <f t="shared" ref="D23" si="9">LEFT(C23,4)</f>
        <v>9,00</v>
      </c>
      <c r="E23" s="12" t="str">
        <f t="shared" ref="E23" si="10">RIGHT(C23,2)</f>
        <v>19</v>
      </c>
      <c r="F23" s="12" t="s">
        <v>105</v>
      </c>
      <c r="G23" s="67">
        <f>'[1]22_3_PriceList'!$M40</f>
        <v>300.95999999999998</v>
      </c>
      <c r="H23" s="67">
        <f t="shared" si="3"/>
        <v>301</v>
      </c>
      <c r="I23" s="70">
        <v>0.25</v>
      </c>
      <c r="J23" s="35">
        <f t="shared" si="1"/>
        <v>225.71999999999997</v>
      </c>
      <c r="K23" s="67">
        <f t="shared" si="7"/>
        <v>364</v>
      </c>
      <c r="L23" s="100" t="s">
        <v>191</v>
      </c>
      <c r="M23" s="10"/>
      <c r="N23" s="101">
        <f t="shared" si="8"/>
        <v>191.86199999999997</v>
      </c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</row>
    <row r="24" spans="1:77" s="66" customFormat="1" x14ac:dyDescent="0.2">
      <c r="A24" s="42" t="s">
        <v>0</v>
      </c>
      <c r="B24" s="88" t="s">
        <v>7</v>
      </c>
      <c r="C24" s="69" t="s">
        <v>11</v>
      </c>
      <c r="D24" s="12" t="str">
        <f t="shared" si="5"/>
        <v>9,50</v>
      </c>
      <c r="E24" s="12" t="str">
        <f t="shared" si="6"/>
        <v>19</v>
      </c>
      <c r="F24" s="12" t="s">
        <v>105</v>
      </c>
      <c r="G24" s="67">
        <f>'[1]22_3_PriceList'!$M41</f>
        <v>300.95999999999998</v>
      </c>
      <c r="H24" s="67">
        <f t="shared" si="3"/>
        <v>301</v>
      </c>
      <c r="I24" s="70">
        <v>0.25</v>
      </c>
      <c r="J24" s="35">
        <f t="shared" si="1"/>
        <v>225.71999999999997</v>
      </c>
      <c r="K24" s="67">
        <f t="shared" si="7"/>
        <v>364</v>
      </c>
      <c r="L24" s="100" t="s">
        <v>191</v>
      </c>
      <c r="M24" s="10"/>
      <c r="N24" s="101">
        <f t="shared" si="8"/>
        <v>191.86199999999997</v>
      </c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</row>
    <row r="25" spans="1:77" s="66" customFormat="1" x14ac:dyDescent="0.2">
      <c r="A25" s="42" t="s">
        <v>0</v>
      </c>
      <c r="B25" s="88" t="s">
        <v>7</v>
      </c>
      <c r="C25" s="69" t="s">
        <v>5</v>
      </c>
      <c r="D25" s="12" t="str">
        <f t="shared" si="5"/>
        <v>8,50</v>
      </c>
      <c r="E25" s="12" t="str">
        <f t="shared" si="6"/>
        <v>20</v>
      </c>
      <c r="F25" s="12" t="s">
        <v>105</v>
      </c>
      <c r="G25" s="67">
        <f>'[1]22_3_PriceList'!$M42</f>
        <v>345.6</v>
      </c>
      <c r="H25" s="67">
        <f t="shared" si="3"/>
        <v>346</v>
      </c>
      <c r="I25" s="70">
        <v>0.25</v>
      </c>
      <c r="J25" s="35">
        <f t="shared" si="1"/>
        <v>259.20000000000005</v>
      </c>
      <c r="K25" s="67">
        <f t="shared" si="7"/>
        <v>418</v>
      </c>
      <c r="L25" s="100" t="s">
        <v>191</v>
      </c>
      <c r="M25" s="10"/>
      <c r="N25" s="101">
        <f t="shared" si="8"/>
        <v>220.32000000000005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</row>
    <row r="26" spans="1:77" s="66" customFormat="1" x14ac:dyDescent="0.2">
      <c r="A26" s="42" t="s">
        <v>0</v>
      </c>
      <c r="B26" s="88" t="s">
        <v>7</v>
      </c>
      <c r="C26" s="69" t="s">
        <v>137</v>
      </c>
      <c r="D26" s="12" t="str">
        <f t="shared" ref="D26" si="11">LEFT(C26,4)</f>
        <v>9,00</v>
      </c>
      <c r="E26" s="12" t="str">
        <f t="shared" ref="E26" si="12">RIGHT(C26,2)</f>
        <v>20</v>
      </c>
      <c r="F26" s="12" t="s">
        <v>105</v>
      </c>
      <c r="G26" s="67">
        <f>'[1]22_3_PriceList'!$M43</f>
        <v>348.48</v>
      </c>
      <c r="H26" s="67">
        <f t="shared" si="3"/>
        <v>348</v>
      </c>
      <c r="I26" s="70">
        <v>0.25</v>
      </c>
      <c r="J26" s="35">
        <f t="shared" si="1"/>
        <v>261.36</v>
      </c>
      <c r="K26" s="67">
        <f t="shared" si="7"/>
        <v>422</v>
      </c>
      <c r="L26" s="100" t="s">
        <v>191</v>
      </c>
      <c r="M26" s="10"/>
      <c r="N26" s="101">
        <f t="shared" si="8"/>
        <v>222.15600000000001</v>
      </c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</row>
    <row r="27" spans="1:77" s="66" customFormat="1" x14ac:dyDescent="0.2">
      <c r="A27" s="42" t="s">
        <v>0</v>
      </c>
      <c r="B27" s="88" t="s">
        <v>7</v>
      </c>
      <c r="C27" s="69" t="s">
        <v>12</v>
      </c>
      <c r="D27" s="12" t="str">
        <f t="shared" si="5"/>
        <v>9,50</v>
      </c>
      <c r="E27" s="12" t="str">
        <f t="shared" si="6"/>
        <v>20</v>
      </c>
      <c r="F27" s="12" t="s">
        <v>105</v>
      </c>
      <c r="G27" s="67">
        <f>'[1]22_3_PriceList'!$M44</f>
        <v>348.48</v>
      </c>
      <c r="H27" s="67">
        <f t="shared" si="3"/>
        <v>348</v>
      </c>
      <c r="I27" s="70">
        <v>0.25</v>
      </c>
      <c r="J27" s="35">
        <f t="shared" si="1"/>
        <v>261.36</v>
      </c>
      <c r="K27" s="67">
        <f t="shared" si="7"/>
        <v>422</v>
      </c>
      <c r="L27" s="100" t="s">
        <v>191</v>
      </c>
      <c r="M27" s="10"/>
      <c r="N27" s="101">
        <f t="shared" si="8"/>
        <v>222.15600000000001</v>
      </c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</row>
    <row r="28" spans="1:77" s="66" customFormat="1" x14ac:dyDescent="0.2">
      <c r="A28" s="42" t="s">
        <v>0</v>
      </c>
      <c r="B28" s="88" t="s">
        <v>13</v>
      </c>
      <c r="C28" s="69" t="s">
        <v>8</v>
      </c>
      <c r="D28" s="12" t="str">
        <f t="shared" si="5"/>
        <v>7,50</v>
      </c>
      <c r="E28" s="12" t="str">
        <f t="shared" si="6"/>
        <v>17</v>
      </c>
      <c r="F28" s="12" t="s">
        <v>111</v>
      </c>
      <c r="G28" s="67">
        <f>'[1]22_3_PriceList'!$M45</f>
        <v>213.83999999999997</v>
      </c>
      <c r="H28" s="67">
        <f t="shared" si="3"/>
        <v>214</v>
      </c>
      <c r="I28" s="70">
        <v>0.25</v>
      </c>
      <c r="J28" s="35">
        <f t="shared" si="1"/>
        <v>160.38</v>
      </c>
      <c r="K28" s="67">
        <f t="shared" si="7"/>
        <v>259</v>
      </c>
      <c r="L28" s="100" t="s">
        <v>191</v>
      </c>
      <c r="M28" s="10"/>
      <c r="N28" s="101">
        <f t="shared" si="8"/>
        <v>136.32300000000001</v>
      </c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</row>
    <row r="29" spans="1:77" s="66" customFormat="1" x14ac:dyDescent="0.2">
      <c r="A29" s="42" t="s">
        <v>0</v>
      </c>
      <c r="B29" s="88" t="s">
        <v>13</v>
      </c>
      <c r="C29" s="69" t="s">
        <v>9</v>
      </c>
      <c r="D29" s="12" t="str">
        <f t="shared" si="5"/>
        <v>7,50</v>
      </c>
      <c r="E29" s="12" t="str">
        <f t="shared" si="6"/>
        <v>18</v>
      </c>
      <c r="F29" s="12" t="s">
        <v>111</v>
      </c>
      <c r="G29" s="67">
        <f>'[1]22_3_PriceList'!$M46</f>
        <v>262.8</v>
      </c>
      <c r="H29" s="67">
        <f t="shared" si="3"/>
        <v>263</v>
      </c>
      <c r="I29" s="70">
        <v>0.25</v>
      </c>
      <c r="J29" s="35">
        <f t="shared" si="1"/>
        <v>197.10000000000002</v>
      </c>
      <c r="K29" s="67">
        <f t="shared" si="7"/>
        <v>318</v>
      </c>
      <c r="L29" s="100" t="s">
        <v>191</v>
      </c>
      <c r="M29" s="10"/>
      <c r="N29" s="101">
        <f t="shared" si="8"/>
        <v>167.53500000000003</v>
      </c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</row>
    <row r="30" spans="1:77" s="66" customFormat="1" x14ac:dyDescent="0.2">
      <c r="A30" s="42" t="s">
        <v>0</v>
      </c>
      <c r="B30" s="88" t="s">
        <v>13</v>
      </c>
      <c r="C30" s="69" t="s">
        <v>3</v>
      </c>
      <c r="D30" s="12" t="str">
        <f t="shared" si="5"/>
        <v>8,00</v>
      </c>
      <c r="E30" s="12" t="str">
        <f t="shared" si="6"/>
        <v>18</v>
      </c>
      <c r="F30" s="12" t="s">
        <v>111</v>
      </c>
      <c r="G30" s="67">
        <f>'[1]22_3_PriceList'!$M47</f>
        <v>267.83999999999997</v>
      </c>
      <c r="H30" s="67">
        <f t="shared" si="3"/>
        <v>268</v>
      </c>
      <c r="I30" s="70">
        <v>0.25</v>
      </c>
      <c r="J30" s="35">
        <f t="shared" si="1"/>
        <v>200.88</v>
      </c>
      <c r="K30" s="67">
        <f t="shared" si="7"/>
        <v>324</v>
      </c>
      <c r="L30" s="100" t="s">
        <v>191</v>
      </c>
      <c r="M30" s="10"/>
      <c r="N30" s="101">
        <f t="shared" si="8"/>
        <v>170.74799999999999</v>
      </c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</row>
    <row r="31" spans="1:77" s="66" customFormat="1" x14ac:dyDescent="0.2">
      <c r="A31" s="42" t="s">
        <v>0</v>
      </c>
      <c r="B31" s="88" t="s">
        <v>13</v>
      </c>
      <c r="C31" s="69" t="s">
        <v>10</v>
      </c>
      <c r="D31" s="12" t="str">
        <f t="shared" si="5"/>
        <v>8,00</v>
      </c>
      <c r="E31" s="12" t="str">
        <f t="shared" si="6"/>
        <v>19</v>
      </c>
      <c r="F31" s="12" t="s">
        <v>111</v>
      </c>
      <c r="G31" s="67">
        <f>'[1]22_3_PriceList'!$M48</f>
        <v>315.36</v>
      </c>
      <c r="H31" s="67">
        <f t="shared" si="3"/>
        <v>315</v>
      </c>
      <c r="I31" s="70">
        <v>0.25</v>
      </c>
      <c r="J31" s="35">
        <f t="shared" si="1"/>
        <v>236.52</v>
      </c>
      <c r="K31" s="67">
        <f t="shared" si="7"/>
        <v>382</v>
      </c>
      <c r="L31" s="100" t="s">
        <v>191</v>
      </c>
      <c r="M31" s="10"/>
      <c r="N31" s="101">
        <f t="shared" si="8"/>
        <v>201.042</v>
      </c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</row>
    <row r="32" spans="1:77" s="66" customFormat="1" x14ac:dyDescent="0.2">
      <c r="A32" s="42" t="s">
        <v>0</v>
      </c>
      <c r="B32" s="88" t="s">
        <v>13</v>
      </c>
      <c r="C32" s="69" t="s">
        <v>4</v>
      </c>
      <c r="D32" s="12" t="str">
        <f t="shared" si="5"/>
        <v>8,50</v>
      </c>
      <c r="E32" s="12" t="str">
        <f t="shared" si="6"/>
        <v>19</v>
      </c>
      <c r="F32" s="12" t="s">
        <v>111</v>
      </c>
      <c r="G32" s="67">
        <f>'[1]22_3_PriceList'!$M49</f>
        <v>318.24</v>
      </c>
      <c r="H32" s="67">
        <f t="shared" si="3"/>
        <v>318</v>
      </c>
      <c r="I32" s="70">
        <v>0.25</v>
      </c>
      <c r="J32" s="35">
        <f t="shared" si="1"/>
        <v>238.68</v>
      </c>
      <c r="K32" s="67">
        <f t="shared" si="7"/>
        <v>385</v>
      </c>
      <c r="L32" s="100" t="s">
        <v>191</v>
      </c>
      <c r="M32" s="10"/>
      <c r="N32" s="101">
        <f t="shared" si="8"/>
        <v>202.87800000000001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</row>
    <row r="33" spans="1:77" s="66" customFormat="1" x14ac:dyDescent="0.2">
      <c r="A33" s="42" t="s">
        <v>0</v>
      </c>
      <c r="B33" s="88" t="s">
        <v>13</v>
      </c>
      <c r="C33" s="69" t="s">
        <v>136</v>
      </c>
      <c r="D33" s="12" t="str">
        <f t="shared" ref="D33" si="13">LEFT(C33,4)</f>
        <v>9,00</v>
      </c>
      <c r="E33" s="12" t="str">
        <f t="shared" ref="E33" si="14">RIGHT(C33,2)</f>
        <v>19</v>
      </c>
      <c r="F33" s="12" t="s">
        <v>111</v>
      </c>
      <c r="G33" s="67">
        <f>'[1]22_3_PriceList'!$M50</f>
        <v>328.32</v>
      </c>
      <c r="H33" s="67">
        <f t="shared" si="3"/>
        <v>328</v>
      </c>
      <c r="I33" s="70">
        <v>0.25</v>
      </c>
      <c r="J33" s="35">
        <f t="shared" si="1"/>
        <v>246.24</v>
      </c>
      <c r="K33" s="67">
        <f t="shared" si="7"/>
        <v>397</v>
      </c>
      <c r="L33" s="100" t="s">
        <v>191</v>
      </c>
      <c r="M33" s="10"/>
      <c r="N33" s="101">
        <f t="shared" si="8"/>
        <v>209.304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</row>
    <row r="34" spans="1:77" s="66" customFormat="1" x14ac:dyDescent="0.2">
      <c r="A34" s="42" t="s">
        <v>0</v>
      </c>
      <c r="B34" s="88" t="s">
        <v>13</v>
      </c>
      <c r="C34" s="69" t="s">
        <v>11</v>
      </c>
      <c r="D34" s="12" t="str">
        <f t="shared" si="5"/>
        <v>9,50</v>
      </c>
      <c r="E34" s="12" t="str">
        <f t="shared" si="6"/>
        <v>19</v>
      </c>
      <c r="F34" s="12" t="s">
        <v>111</v>
      </c>
      <c r="G34" s="67">
        <f>'[1]22_3_PriceList'!$M51</f>
        <v>328.32</v>
      </c>
      <c r="H34" s="67">
        <f t="shared" si="3"/>
        <v>328</v>
      </c>
      <c r="I34" s="70">
        <v>0.25</v>
      </c>
      <c r="J34" s="35">
        <f t="shared" si="1"/>
        <v>246.24</v>
      </c>
      <c r="K34" s="67">
        <f t="shared" si="7"/>
        <v>397</v>
      </c>
      <c r="L34" s="100" t="s">
        <v>191</v>
      </c>
      <c r="M34" s="10"/>
      <c r="N34" s="101">
        <f t="shared" si="8"/>
        <v>209.304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</row>
    <row r="35" spans="1:77" ht="12.75" customHeight="1" x14ac:dyDescent="0.2">
      <c r="A35" s="42" t="s">
        <v>0</v>
      </c>
      <c r="B35" s="88" t="s">
        <v>13</v>
      </c>
      <c r="C35" s="69" t="s">
        <v>5</v>
      </c>
      <c r="D35" s="12" t="str">
        <f t="shared" si="5"/>
        <v>8,50</v>
      </c>
      <c r="E35" s="12" t="str">
        <f t="shared" si="6"/>
        <v>20</v>
      </c>
      <c r="F35" s="12" t="s">
        <v>111</v>
      </c>
      <c r="G35" s="67">
        <f>'[1]22_3_PriceList'!$M52</f>
        <v>367.2</v>
      </c>
      <c r="H35" s="67">
        <f t="shared" si="3"/>
        <v>367</v>
      </c>
      <c r="I35" s="70">
        <v>0.25</v>
      </c>
      <c r="J35" s="35">
        <f t="shared" si="1"/>
        <v>275.39999999999998</v>
      </c>
      <c r="K35" s="11">
        <f t="shared" si="7"/>
        <v>444</v>
      </c>
      <c r="L35" s="100" t="s">
        <v>191</v>
      </c>
      <c r="M35" s="10"/>
      <c r="N35" s="101">
        <f t="shared" si="8"/>
        <v>234.08999999999997</v>
      </c>
    </row>
    <row r="36" spans="1:77" ht="12.75" customHeight="1" x14ac:dyDescent="0.2">
      <c r="A36" s="42" t="s">
        <v>0</v>
      </c>
      <c r="B36" s="88" t="s">
        <v>13</v>
      </c>
      <c r="C36" s="69" t="s">
        <v>137</v>
      </c>
      <c r="D36" s="12" t="str">
        <f t="shared" ref="D36" si="15">LEFT(C36,4)</f>
        <v>9,00</v>
      </c>
      <c r="E36" s="12" t="str">
        <f t="shared" ref="E36" si="16">RIGHT(C36,2)</f>
        <v>20</v>
      </c>
      <c r="F36" s="12" t="s">
        <v>111</v>
      </c>
      <c r="G36" s="67">
        <f>'[1]22_3_PriceList'!$M53</f>
        <v>371.52</v>
      </c>
      <c r="H36" s="67">
        <f t="shared" si="3"/>
        <v>372</v>
      </c>
      <c r="I36" s="70">
        <v>0.25</v>
      </c>
      <c r="J36" s="35">
        <f t="shared" si="1"/>
        <v>278.64</v>
      </c>
      <c r="K36" s="11">
        <f t="shared" si="7"/>
        <v>450</v>
      </c>
      <c r="L36" s="100" t="s">
        <v>191</v>
      </c>
      <c r="M36" s="10"/>
      <c r="N36" s="101">
        <f t="shared" si="8"/>
        <v>236.84399999999999</v>
      </c>
    </row>
    <row r="37" spans="1:77" x14ac:dyDescent="0.2">
      <c r="A37" s="42" t="s">
        <v>0</v>
      </c>
      <c r="B37" s="88" t="s">
        <v>13</v>
      </c>
      <c r="C37" s="69" t="s">
        <v>12</v>
      </c>
      <c r="D37" s="12" t="str">
        <f t="shared" si="5"/>
        <v>9,50</v>
      </c>
      <c r="E37" s="12" t="str">
        <f t="shared" si="6"/>
        <v>20</v>
      </c>
      <c r="F37" s="12" t="s">
        <v>111</v>
      </c>
      <c r="G37" s="67">
        <f>'[1]22_3_PriceList'!$M54</f>
        <v>371.52</v>
      </c>
      <c r="H37" s="67">
        <f t="shared" si="3"/>
        <v>372</v>
      </c>
      <c r="I37" s="70">
        <v>0.25</v>
      </c>
      <c r="J37" s="35">
        <f t="shared" si="1"/>
        <v>278.64</v>
      </c>
      <c r="K37" s="11">
        <f t="shared" si="7"/>
        <v>450</v>
      </c>
      <c r="L37" s="100" t="s">
        <v>191</v>
      </c>
      <c r="M37" s="10"/>
      <c r="N37" s="101">
        <f t="shared" si="8"/>
        <v>236.84399999999999</v>
      </c>
    </row>
    <row r="38" spans="1:77" x14ac:dyDescent="0.2">
      <c r="A38" s="60" t="s">
        <v>0</v>
      </c>
      <c r="B38" s="12" t="s">
        <v>14</v>
      </c>
      <c r="C38" s="38" t="s">
        <v>9</v>
      </c>
      <c r="D38" s="12" t="str">
        <f t="shared" si="5"/>
        <v>7,50</v>
      </c>
      <c r="E38" s="12" t="str">
        <f t="shared" si="6"/>
        <v>18</v>
      </c>
      <c r="F38" s="12" t="s">
        <v>112</v>
      </c>
      <c r="G38" s="67">
        <f>'[1]22_3_PriceList'!$M55</f>
        <v>250.56</v>
      </c>
      <c r="H38" s="67">
        <f t="shared" si="3"/>
        <v>251</v>
      </c>
      <c r="I38" s="49">
        <v>0.25</v>
      </c>
      <c r="J38" s="35">
        <f t="shared" si="1"/>
        <v>187.92000000000002</v>
      </c>
      <c r="K38" s="11">
        <f t="shared" si="7"/>
        <v>303</v>
      </c>
    </row>
    <row r="39" spans="1:77" x14ac:dyDescent="0.2">
      <c r="A39" s="42" t="s">
        <v>0</v>
      </c>
      <c r="B39" s="12" t="s">
        <v>14</v>
      </c>
      <c r="C39" s="38" t="s">
        <v>15</v>
      </c>
      <c r="D39" s="12" t="str">
        <f t="shared" si="5"/>
        <v>8,50</v>
      </c>
      <c r="E39" s="12" t="str">
        <f t="shared" si="6"/>
        <v>18</v>
      </c>
      <c r="F39" s="12" t="s">
        <v>112</v>
      </c>
      <c r="G39" s="67">
        <f>'[1]22_3_PriceList'!$M56</f>
        <v>252.71999999999997</v>
      </c>
      <c r="H39" s="67">
        <f t="shared" si="3"/>
        <v>253</v>
      </c>
      <c r="I39" s="49">
        <v>0.25</v>
      </c>
      <c r="J39" s="35">
        <f t="shared" si="1"/>
        <v>189.53999999999996</v>
      </c>
      <c r="K39" s="11">
        <f t="shared" si="7"/>
        <v>306</v>
      </c>
    </row>
    <row r="40" spans="1:77" x14ac:dyDescent="0.2">
      <c r="A40" s="42" t="s">
        <v>0</v>
      </c>
      <c r="B40" s="12" t="s">
        <v>14</v>
      </c>
      <c r="C40" s="38" t="s">
        <v>16</v>
      </c>
      <c r="D40" s="12" t="str">
        <f t="shared" si="5"/>
        <v>7,50</v>
      </c>
      <c r="E40" s="12" t="str">
        <f t="shared" si="6"/>
        <v>19</v>
      </c>
      <c r="F40" s="12" t="s">
        <v>112</v>
      </c>
      <c r="G40" s="67">
        <f>'[1]22_3_PriceList'!$M57</f>
        <v>295.2</v>
      </c>
      <c r="H40" s="67">
        <f t="shared" si="3"/>
        <v>295</v>
      </c>
      <c r="I40" s="49">
        <v>0.25</v>
      </c>
      <c r="J40" s="35">
        <f t="shared" si="1"/>
        <v>221.39999999999998</v>
      </c>
      <c r="K40" s="11">
        <f t="shared" si="7"/>
        <v>357</v>
      </c>
    </row>
    <row r="41" spans="1:77" x14ac:dyDescent="0.2">
      <c r="A41" s="42" t="s">
        <v>0</v>
      </c>
      <c r="B41" s="12" t="s">
        <v>14</v>
      </c>
      <c r="C41" s="38" t="s">
        <v>10</v>
      </c>
      <c r="D41" s="12" t="str">
        <f t="shared" si="5"/>
        <v>8,00</v>
      </c>
      <c r="E41" s="12" t="str">
        <f t="shared" si="6"/>
        <v>19</v>
      </c>
      <c r="F41" s="12" t="s">
        <v>112</v>
      </c>
      <c r="G41" s="67">
        <f>'[1]22_3_PriceList'!$M58</f>
        <v>295.2</v>
      </c>
      <c r="H41" s="67">
        <f t="shared" si="3"/>
        <v>295</v>
      </c>
      <c r="I41" s="49">
        <v>0.25</v>
      </c>
      <c r="J41" s="35">
        <f t="shared" si="1"/>
        <v>221.39999999999998</v>
      </c>
      <c r="K41" s="11">
        <f t="shared" si="7"/>
        <v>357</v>
      </c>
    </row>
    <row r="42" spans="1:77" x14ac:dyDescent="0.2">
      <c r="A42" s="42" t="s">
        <v>0</v>
      </c>
      <c r="B42" s="12" t="s">
        <v>14</v>
      </c>
      <c r="C42" s="38" t="s">
        <v>4</v>
      </c>
      <c r="D42" s="12" t="str">
        <f t="shared" si="5"/>
        <v>8,50</v>
      </c>
      <c r="E42" s="12" t="str">
        <f t="shared" si="6"/>
        <v>19</v>
      </c>
      <c r="F42" s="12" t="s">
        <v>112</v>
      </c>
      <c r="G42" s="67">
        <f>'[1]22_3_PriceList'!$M59</f>
        <v>295.2</v>
      </c>
      <c r="H42" s="67">
        <f t="shared" si="3"/>
        <v>295</v>
      </c>
      <c r="I42" s="49">
        <v>0.25</v>
      </c>
      <c r="J42" s="35">
        <f t="shared" si="1"/>
        <v>221.39999999999998</v>
      </c>
      <c r="K42" s="11">
        <f t="shared" si="7"/>
        <v>357</v>
      </c>
    </row>
    <row r="43" spans="1:77" x14ac:dyDescent="0.2">
      <c r="A43" s="42" t="s">
        <v>0</v>
      </c>
      <c r="B43" s="12" t="s">
        <v>14</v>
      </c>
      <c r="C43" s="38" t="s">
        <v>17</v>
      </c>
      <c r="D43" s="12" t="str">
        <f t="shared" si="5"/>
        <v>9,00</v>
      </c>
      <c r="E43" s="12" t="str">
        <f t="shared" si="6"/>
        <v>19</v>
      </c>
      <c r="F43" s="12" t="s">
        <v>112</v>
      </c>
      <c r="G43" s="67">
        <f>'[1]22_3_PriceList'!$M60</f>
        <v>300.95999999999998</v>
      </c>
      <c r="H43" s="67">
        <f t="shared" si="3"/>
        <v>301</v>
      </c>
      <c r="I43" s="49">
        <v>0.25</v>
      </c>
      <c r="J43" s="35">
        <f t="shared" si="1"/>
        <v>225.71999999999997</v>
      </c>
      <c r="K43" s="11">
        <f t="shared" si="7"/>
        <v>364</v>
      </c>
    </row>
    <row r="44" spans="1:77" x14ac:dyDescent="0.2">
      <c r="A44" s="42" t="s">
        <v>0</v>
      </c>
      <c r="B44" s="12" t="s">
        <v>18</v>
      </c>
      <c r="C44" s="38" t="s">
        <v>9</v>
      </c>
      <c r="D44" s="12" t="str">
        <f t="shared" si="5"/>
        <v>7,50</v>
      </c>
      <c r="E44" s="12" t="str">
        <f t="shared" si="6"/>
        <v>18</v>
      </c>
      <c r="F44" s="12" t="s">
        <v>113</v>
      </c>
      <c r="G44" s="67">
        <f>'[1]22_3_PriceList'!$M61</f>
        <v>262.8</v>
      </c>
      <c r="H44" s="67">
        <f t="shared" si="3"/>
        <v>263</v>
      </c>
      <c r="I44" s="49">
        <v>0.25</v>
      </c>
      <c r="J44" s="35">
        <f t="shared" si="1"/>
        <v>197.10000000000002</v>
      </c>
      <c r="K44" s="11">
        <f t="shared" si="7"/>
        <v>318</v>
      </c>
    </row>
    <row r="45" spans="1:77" x14ac:dyDescent="0.2">
      <c r="A45" s="42" t="s">
        <v>0</v>
      </c>
      <c r="B45" s="12" t="s">
        <v>18</v>
      </c>
      <c r="C45" s="38" t="s">
        <v>15</v>
      </c>
      <c r="D45" s="12" t="str">
        <f t="shared" si="5"/>
        <v>8,50</v>
      </c>
      <c r="E45" s="12" t="str">
        <f t="shared" si="6"/>
        <v>18</v>
      </c>
      <c r="F45" s="12" t="s">
        <v>113</v>
      </c>
      <c r="G45" s="67">
        <f>'[1]22_3_PriceList'!$M62</f>
        <v>267.83999999999997</v>
      </c>
      <c r="H45" s="67">
        <f t="shared" si="3"/>
        <v>268</v>
      </c>
      <c r="I45" s="49">
        <v>0.25</v>
      </c>
      <c r="J45" s="35">
        <f t="shared" si="1"/>
        <v>200.88</v>
      </c>
      <c r="K45" s="11">
        <f t="shared" si="7"/>
        <v>324</v>
      </c>
    </row>
    <row r="46" spans="1:77" x14ac:dyDescent="0.2">
      <c r="A46" s="42" t="s">
        <v>0</v>
      </c>
      <c r="B46" s="12" t="s">
        <v>18</v>
      </c>
      <c r="C46" s="38" t="s">
        <v>16</v>
      </c>
      <c r="D46" s="12" t="str">
        <f t="shared" si="5"/>
        <v>7,50</v>
      </c>
      <c r="E46" s="12" t="str">
        <f t="shared" si="6"/>
        <v>19</v>
      </c>
      <c r="F46" s="12" t="s">
        <v>113</v>
      </c>
      <c r="G46" s="67">
        <f>'[1]22_3_PriceList'!$M63</f>
        <v>315.36</v>
      </c>
      <c r="H46" s="67">
        <f t="shared" si="3"/>
        <v>315</v>
      </c>
      <c r="I46" s="49">
        <v>0.25</v>
      </c>
      <c r="J46" s="35">
        <f t="shared" si="1"/>
        <v>236.52</v>
      </c>
      <c r="K46" s="11">
        <f t="shared" si="7"/>
        <v>382</v>
      </c>
    </row>
    <row r="47" spans="1:77" x14ac:dyDescent="0.2">
      <c r="A47" s="42" t="s">
        <v>0</v>
      </c>
      <c r="B47" s="12" t="s">
        <v>18</v>
      </c>
      <c r="C47" s="38" t="s">
        <v>10</v>
      </c>
      <c r="D47" s="12" t="str">
        <f t="shared" si="5"/>
        <v>8,00</v>
      </c>
      <c r="E47" s="12" t="str">
        <f t="shared" si="6"/>
        <v>19</v>
      </c>
      <c r="F47" s="12" t="s">
        <v>113</v>
      </c>
      <c r="G47" s="67">
        <f>'[1]22_3_PriceList'!$M64</f>
        <v>315.36</v>
      </c>
      <c r="H47" s="67">
        <f t="shared" si="3"/>
        <v>315</v>
      </c>
      <c r="I47" s="49">
        <v>0.25</v>
      </c>
      <c r="J47" s="35">
        <f t="shared" si="1"/>
        <v>236.52</v>
      </c>
      <c r="K47" s="11">
        <f t="shared" si="7"/>
        <v>382</v>
      </c>
    </row>
    <row r="48" spans="1:77" x14ac:dyDescent="0.2">
      <c r="A48" s="42" t="s">
        <v>0</v>
      </c>
      <c r="B48" s="12" t="s">
        <v>18</v>
      </c>
      <c r="C48" s="38" t="s">
        <v>4</v>
      </c>
      <c r="D48" s="12" t="str">
        <f t="shared" si="5"/>
        <v>8,50</v>
      </c>
      <c r="E48" s="12" t="str">
        <f t="shared" si="6"/>
        <v>19</v>
      </c>
      <c r="F48" s="12" t="s">
        <v>113</v>
      </c>
      <c r="G48" s="67">
        <f>'[1]22_3_PriceList'!$M65</f>
        <v>318.24</v>
      </c>
      <c r="H48" s="67">
        <f t="shared" si="3"/>
        <v>318</v>
      </c>
      <c r="I48" s="49">
        <v>0.25</v>
      </c>
      <c r="J48" s="35">
        <f t="shared" si="1"/>
        <v>238.68</v>
      </c>
      <c r="K48" s="11">
        <f t="shared" si="7"/>
        <v>385</v>
      </c>
    </row>
    <row r="49" spans="1:14" x14ac:dyDescent="0.2">
      <c r="A49" s="42" t="s">
        <v>0</v>
      </c>
      <c r="B49" s="12" t="s">
        <v>18</v>
      </c>
      <c r="C49" s="38" t="s">
        <v>17</v>
      </c>
      <c r="D49" s="12" t="str">
        <f t="shared" si="5"/>
        <v>9,00</v>
      </c>
      <c r="E49" s="12" t="str">
        <f t="shared" si="6"/>
        <v>19</v>
      </c>
      <c r="F49" s="12" t="s">
        <v>113</v>
      </c>
      <c r="G49" s="67">
        <f>'[1]22_3_PriceList'!$M66</f>
        <v>328.32</v>
      </c>
      <c r="H49" s="67">
        <f t="shared" si="3"/>
        <v>328</v>
      </c>
      <c r="I49" s="49">
        <v>0.25</v>
      </c>
      <c r="J49" s="35">
        <f t="shared" si="1"/>
        <v>246.24</v>
      </c>
      <c r="K49" s="11">
        <f t="shared" si="7"/>
        <v>397</v>
      </c>
    </row>
    <row r="50" spans="1:14" x14ac:dyDescent="0.2">
      <c r="A50" s="42" t="s">
        <v>0</v>
      </c>
      <c r="B50" s="12" t="s">
        <v>150</v>
      </c>
      <c r="C50" s="38" t="s">
        <v>10</v>
      </c>
      <c r="D50" s="12" t="str">
        <f t="shared" si="5"/>
        <v>8,00</v>
      </c>
      <c r="E50" s="12" t="str">
        <f t="shared" si="6"/>
        <v>19</v>
      </c>
      <c r="F50" s="12" t="s">
        <v>113</v>
      </c>
      <c r="G50" s="67">
        <f>'[1]22_3_PriceList'!$M67</f>
        <v>315.36</v>
      </c>
      <c r="H50" s="67">
        <f t="shared" si="3"/>
        <v>315</v>
      </c>
      <c r="I50" s="49">
        <v>0.25</v>
      </c>
      <c r="J50" s="35">
        <f t="shared" ref="J50:J73" si="17">G50*0.75</f>
        <v>236.52</v>
      </c>
      <c r="K50" s="11">
        <f t="shared" ref="K50:K73" si="18">ROUND(G50*1.21,0)</f>
        <v>382</v>
      </c>
      <c r="L50" s="94"/>
      <c r="M50" s="10"/>
      <c r="N50" s="95"/>
    </row>
    <row r="51" spans="1:14" x14ac:dyDescent="0.2">
      <c r="A51" s="42" t="s">
        <v>0</v>
      </c>
      <c r="B51" s="12" t="s">
        <v>150</v>
      </c>
      <c r="C51" s="38" t="s">
        <v>4</v>
      </c>
      <c r="D51" s="12" t="str">
        <f t="shared" si="5"/>
        <v>8,50</v>
      </c>
      <c r="E51" s="12" t="str">
        <f t="shared" si="6"/>
        <v>19</v>
      </c>
      <c r="F51" s="12" t="s">
        <v>113</v>
      </c>
      <c r="G51" s="67">
        <f>'[1]22_3_PriceList'!$M68</f>
        <v>315.36</v>
      </c>
      <c r="H51" s="67">
        <f t="shared" si="3"/>
        <v>315</v>
      </c>
      <c r="I51" s="49">
        <v>0.25</v>
      </c>
      <c r="J51" s="35">
        <f t="shared" si="17"/>
        <v>236.52</v>
      </c>
      <c r="K51" s="11">
        <f t="shared" si="18"/>
        <v>382</v>
      </c>
      <c r="L51" s="94"/>
      <c r="M51" s="10"/>
      <c r="N51" s="95"/>
    </row>
    <row r="52" spans="1:14" x14ac:dyDescent="0.2">
      <c r="A52" s="42" t="s">
        <v>0</v>
      </c>
      <c r="B52" s="12" t="s">
        <v>150</v>
      </c>
      <c r="C52" s="38" t="s">
        <v>17</v>
      </c>
      <c r="D52" s="12" t="str">
        <f t="shared" si="5"/>
        <v>9,00</v>
      </c>
      <c r="E52" s="12" t="str">
        <f t="shared" si="6"/>
        <v>19</v>
      </c>
      <c r="F52" s="12" t="s">
        <v>113</v>
      </c>
      <c r="G52" s="67">
        <f>'[1]22_3_PriceList'!$M69</f>
        <v>328.32</v>
      </c>
      <c r="H52" s="67">
        <f t="shared" si="3"/>
        <v>328</v>
      </c>
      <c r="I52" s="49">
        <v>0.25</v>
      </c>
      <c r="J52" s="35">
        <f t="shared" si="17"/>
        <v>246.24</v>
      </c>
      <c r="K52" s="11">
        <f t="shared" si="18"/>
        <v>397</v>
      </c>
      <c r="L52" s="94"/>
      <c r="M52" s="10"/>
      <c r="N52" s="95"/>
    </row>
    <row r="53" spans="1:14" x14ac:dyDescent="0.2">
      <c r="A53" s="42" t="s">
        <v>0</v>
      </c>
      <c r="B53" s="12" t="s">
        <v>150</v>
      </c>
      <c r="C53" s="38" t="s">
        <v>19</v>
      </c>
      <c r="D53" s="12" t="str">
        <f t="shared" si="5"/>
        <v>8,00</v>
      </c>
      <c r="E53" s="12" t="str">
        <f t="shared" si="6"/>
        <v>20</v>
      </c>
      <c r="F53" s="12" t="s">
        <v>113</v>
      </c>
      <c r="G53" s="67">
        <f>'[1]22_3_PriceList'!$M70</f>
        <v>363.6</v>
      </c>
      <c r="H53" s="67">
        <f t="shared" si="3"/>
        <v>364</v>
      </c>
      <c r="I53" s="49">
        <v>0.25</v>
      </c>
      <c r="J53" s="35">
        <f t="shared" si="17"/>
        <v>272.70000000000005</v>
      </c>
      <c r="K53" s="11">
        <f t="shared" si="18"/>
        <v>440</v>
      </c>
      <c r="L53" s="94"/>
      <c r="M53" s="10"/>
      <c r="N53" s="95"/>
    </row>
    <row r="54" spans="1:14" x14ac:dyDescent="0.2">
      <c r="A54" s="42" t="s">
        <v>0</v>
      </c>
      <c r="B54" s="12" t="s">
        <v>150</v>
      </c>
      <c r="C54" s="38" t="s">
        <v>5</v>
      </c>
      <c r="D54" s="12" t="str">
        <f t="shared" si="5"/>
        <v>8,50</v>
      </c>
      <c r="E54" s="12" t="str">
        <f t="shared" si="6"/>
        <v>20</v>
      </c>
      <c r="F54" s="12" t="s">
        <v>113</v>
      </c>
      <c r="G54" s="67">
        <f>'[1]22_3_PriceList'!$M71</f>
        <v>367.2</v>
      </c>
      <c r="H54" s="67">
        <f t="shared" si="3"/>
        <v>367</v>
      </c>
      <c r="I54" s="49">
        <v>0.25</v>
      </c>
      <c r="J54" s="35">
        <f t="shared" si="17"/>
        <v>275.39999999999998</v>
      </c>
      <c r="K54" s="11">
        <f t="shared" si="18"/>
        <v>444</v>
      </c>
      <c r="L54" s="94"/>
      <c r="M54" s="10"/>
      <c r="N54" s="95"/>
    </row>
    <row r="55" spans="1:14" x14ac:dyDescent="0.2">
      <c r="A55" s="42" t="s">
        <v>0</v>
      </c>
      <c r="B55" s="12" t="s">
        <v>150</v>
      </c>
      <c r="C55" s="38" t="s">
        <v>20</v>
      </c>
      <c r="D55" s="12" t="str">
        <f t="shared" si="5"/>
        <v>9,00</v>
      </c>
      <c r="E55" s="12" t="str">
        <f t="shared" si="6"/>
        <v>20</v>
      </c>
      <c r="F55" s="12" t="s">
        <v>113</v>
      </c>
      <c r="G55" s="67">
        <f>'[1]22_3_PriceList'!$M72</f>
        <v>371.52</v>
      </c>
      <c r="H55" s="67">
        <f t="shared" si="3"/>
        <v>372</v>
      </c>
      <c r="I55" s="49">
        <v>0.25</v>
      </c>
      <c r="J55" s="35">
        <f t="shared" si="17"/>
        <v>278.64</v>
      </c>
      <c r="K55" s="11">
        <f t="shared" si="18"/>
        <v>450</v>
      </c>
      <c r="L55" s="94"/>
      <c r="M55" s="10"/>
      <c r="N55" s="95"/>
    </row>
    <row r="56" spans="1:14" x14ac:dyDescent="0.2">
      <c r="A56" s="42" t="s">
        <v>0</v>
      </c>
      <c r="B56" s="12" t="s">
        <v>150</v>
      </c>
      <c r="C56" s="38" t="s">
        <v>12</v>
      </c>
      <c r="D56" s="12" t="str">
        <f t="shared" si="5"/>
        <v>9,50</v>
      </c>
      <c r="E56" s="12" t="str">
        <f t="shared" si="6"/>
        <v>20</v>
      </c>
      <c r="F56" s="12" t="s">
        <v>113</v>
      </c>
      <c r="G56" s="67">
        <f>'[1]22_3_PriceList'!$M73</f>
        <v>371.52</v>
      </c>
      <c r="H56" s="67">
        <f t="shared" si="3"/>
        <v>372</v>
      </c>
      <c r="I56" s="49">
        <v>0.25</v>
      </c>
      <c r="J56" s="35">
        <f t="shared" si="17"/>
        <v>278.64</v>
      </c>
      <c r="K56" s="11">
        <f t="shared" si="18"/>
        <v>450</v>
      </c>
      <c r="L56" s="94"/>
      <c r="M56" s="10"/>
      <c r="N56" s="95"/>
    </row>
    <row r="57" spans="1:14" x14ac:dyDescent="0.2">
      <c r="A57" s="42" t="s">
        <v>0</v>
      </c>
      <c r="B57" s="12" t="s">
        <v>150</v>
      </c>
      <c r="C57" s="38" t="s">
        <v>28</v>
      </c>
      <c r="D57" s="12" t="str">
        <f t="shared" si="5"/>
        <v>10,0</v>
      </c>
      <c r="E57" s="12" t="str">
        <f t="shared" si="6"/>
        <v>20</v>
      </c>
      <c r="F57" s="12" t="s">
        <v>113</v>
      </c>
      <c r="G57" s="67">
        <f>'[1]22_3_PriceList'!$M74</f>
        <v>380.88</v>
      </c>
      <c r="H57" s="67">
        <f t="shared" si="3"/>
        <v>381</v>
      </c>
      <c r="I57" s="49">
        <v>0.25</v>
      </c>
      <c r="J57" s="35">
        <f t="shared" si="17"/>
        <v>285.65999999999997</v>
      </c>
      <c r="K57" s="11">
        <f t="shared" si="18"/>
        <v>461</v>
      </c>
      <c r="L57" s="94"/>
      <c r="M57" s="10"/>
      <c r="N57" s="95"/>
    </row>
    <row r="58" spans="1:14" x14ac:dyDescent="0.2">
      <c r="A58" s="42" t="s">
        <v>0</v>
      </c>
      <c r="B58" s="12" t="s">
        <v>150</v>
      </c>
      <c r="C58" s="38" t="s">
        <v>6</v>
      </c>
      <c r="D58" s="12" t="str">
        <f t="shared" si="5"/>
        <v>8,50</v>
      </c>
      <c r="E58" s="12" t="str">
        <f t="shared" si="6"/>
        <v>21</v>
      </c>
      <c r="F58" s="12" t="s">
        <v>113</v>
      </c>
      <c r="G58" s="67">
        <f>'[1]22_3_PriceList'!$M75</f>
        <v>437.76</v>
      </c>
      <c r="H58" s="67">
        <f t="shared" si="3"/>
        <v>438</v>
      </c>
      <c r="I58" s="49">
        <v>0.25</v>
      </c>
      <c r="J58" s="35">
        <f t="shared" si="17"/>
        <v>328.32</v>
      </c>
      <c r="K58" s="11">
        <f t="shared" si="18"/>
        <v>530</v>
      </c>
      <c r="L58" s="94"/>
      <c r="M58" s="10"/>
      <c r="N58" s="95"/>
    </row>
    <row r="59" spans="1:14" x14ac:dyDescent="0.2">
      <c r="A59" s="42" t="s">
        <v>0</v>
      </c>
      <c r="B59" s="12" t="s">
        <v>150</v>
      </c>
      <c r="C59" s="38" t="s">
        <v>35</v>
      </c>
      <c r="D59" s="12" t="str">
        <f t="shared" si="5"/>
        <v>9,00</v>
      </c>
      <c r="E59" s="12" t="str">
        <f t="shared" si="6"/>
        <v>21</v>
      </c>
      <c r="F59" s="12" t="s">
        <v>113</v>
      </c>
      <c r="G59" s="67">
        <f>'[1]22_3_PriceList'!$M76</f>
        <v>437.76</v>
      </c>
      <c r="H59" s="67">
        <f t="shared" si="3"/>
        <v>438</v>
      </c>
      <c r="I59" s="49">
        <v>0.25</v>
      </c>
      <c r="J59" s="35">
        <f t="shared" si="17"/>
        <v>328.32</v>
      </c>
      <c r="K59" s="11">
        <f t="shared" si="18"/>
        <v>530</v>
      </c>
      <c r="L59" s="94"/>
      <c r="M59" s="10"/>
      <c r="N59" s="95"/>
    </row>
    <row r="60" spans="1:14" x14ac:dyDescent="0.2">
      <c r="A60" s="42" t="s">
        <v>0</v>
      </c>
      <c r="B60" s="12" t="s">
        <v>150</v>
      </c>
      <c r="C60" s="38" t="s">
        <v>22</v>
      </c>
      <c r="D60" s="12" t="str">
        <f t="shared" si="5"/>
        <v>9,50</v>
      </c>
      <c r="E60" s="12" t="str">
        <f t="shared" si="6"/>
        <v>21</v>
      </c>
      <c r="F60" s="12" t="s">
        <v>113</v>
      </c>
      <c r="G60" s="67">
        <f>'[1]22_3_PriceList'!$M77</f>
        <v>450.71999999999997</v>
      </c>
      <c r="H60" s="67">
        <f t="shared" si="3"/>
        <v>451</v>
      </c>
      <c r="I60" s="49">
        <v>0.25</v>
      </c>
      <c r="J60" s="35">
        <f t="shared" si="17"/>
        <v>338.03999999999996</v>
      </c>
      <c r="K60" s="11">
        <f t="shared" si="18"/>
        <v>545</v>
      </c>
      <c r="L60" s="94"/>
      <c r="M60" s="10"/>
      <c r="N60" s="95"/>
    </row>
    <row r="61" spans="1:14" x14ac:dyDescent="0.2">
      <c r="A61" s="42" t="s">
        <v>0</v>
      </c>
      <c r="B61" s="12" t="s">
        <v>150</v>
      </c>
      <c r="C61" s="38" t="s">
        <v>23</v>
      </c>
      <c r="D61" s="12" t="str">
        <f t="shared" si="5"/>
        <v>10,5</v>
      </c>
      <c r="E61" s="12" t="str">
        <f t="shared" si="6"/>
        <v>21</v>
      </c>
      <c r="F61" s="12" t="s">
        <v>113</v>
      </c>
      <c r="G61" s="67">
        <f>'[1]22_3_PriceList'!$M78</f>
        <v>473.03999999999996</v>
      </c>
      <c r="H61" s="67">
        <f t="shared" si="3"/>
        <v>473</v>
      </c>
      <c r="I61" s="49">
        <v>0.25</v>
      </c>
      <c r="J61" s="35">
        <f t="shared" si="17"/>
        <v>354.78</v>
      </c>
      <c r="K61" s="11">
        <f t="shared" si="18"/>
        <v>572</v>
      </c>
      <c r="L61" s="94"/>
      <c r="M61" s="10"/>
      <c r="N61" s="95"/>
    </row>
    <row r="62" spans="1:14" x14ac:dyDescent="0.2">
      <c r="A62" s="42" t="s">
        <v>0</v>
      </c>
      <c r="B62" s="12" t="s">
        <v>151</v>
      </c>
      <c r="C62" s="38" t="s">
        <v>10</v>
      </c>
      <c r="D62" s="12" t="str">
        <f t="shared" si="5"/>
        <v>8,00</v>
      </c>
      <c r="E62" s="12" t="str">
        <f t="shared" si="6"/>
        <v>19</v>
      </c>
      <c r="F62" s="12" t="s">
        <v>152</v>
      </c>
      <c r="G62" s="67">
        <f>'[1]22_3_PriceList'!$M79</f>
        <v>295.2</v>
      </c>
      <c r="H62" s="67">
        <f t="shared" si="3"/>
        <v>295</v>
      </c>
      <c r="I62" s="49">
        <v>0.25</v>
      </c>
      <c r="J62" s="35">
        <f t="shared" si="17"/>
        <v>221.39999999999998</v>
      </c>
      <c r="K62" s="11">
        <f t="shared" si="18"/>
        <v>357</v>
      </c>
      <c r="L62" s="94"/>
      <c r="M62" s="10"/>
      <c r="N62" s="95"/>
    </row>
    <row r="63" spans="1:14" x14ac:dyDescent="0.2">
      <c r="A63" s="42" t="s">
        <v>0</v>
      </c>
      <c r="B63" s="12" t="s">
        <v>151</v>
      </c>
      <c r="C63" s="38" t="s">
        <v>4</v>
      </c>
      <c r="D63" s="12" t="str">
        <f t="shared" si="5"/>
        <v>8,50</v>
      </c>
      <c r="E63" s="12" t="str">
        <f t="shared" si="6"/>
        <v>19</v>
      </c>
      <c r="F63" s="12" t="s">
        <v>152</v>
      </c>
      <c r="G63" s="67">
        <f>'[1]22_3_PriceList'!$M80</f>
        <v>295.2</v>
      </c>
      <c r="H63" s="67">
        <f t="shared" si="3"/>
        <v>295</v>
      </c>
      <c r="I63" s="49">
        <v>0.25</v>
      </c>
      <c r="J63" s="35">
        <f t="shared" si="17"/>
        <v>221.39999999999998</v>
      </c>
      <c r="K63" s="11">
        <f t="shared" si="18"/>
        <v>357</v>
      </c>
      <c r="L63" s="94"/>
      <c r="M63" s="10"/>
      <c r="N63" s="95"/>
    </row>
    <row r="64" spans="1:14" x14ac:dyDescent="0.2">
      <c r="A64" s="42" t="s">
        <v>0</v>
      </c>
      <c r="B64" s="12" t="s">
        <v>151</v>
      </c>
      <c r="C64" s="38" t="s">
        <v>17</v>
      </c>
      <c r="D64" s="12" t="str">
        <f t="shared" si="5"/>
        <v>9,00</v>
      </c>
      <c r="E64" s="12" t="str">
        <f t="shared" si="6"/>
        <v>19</v>
      </c>
      <c r="F64" s="12" t="s">
        <v>152</v>
      </c>
      <c r="G64" s="67">
        <f>'[1]22_3_PriceList'!$M81</f>
        <v>300.95999999999998</v>
      </c>
      <c r="H64" s="67">
        <f t="shared" si="3"/>
        <v>301</v>
      </c>
      <c r="I64" s="49">
        <v>0.25</v>
      </c>
      <c r="J64" s="35">
        <f t="shared" si="17"/>
        <v>225.71999999999997</v>
      </c>
      <c r="K64" s="11">
        <f t="shared" si="18"/>
        <v>364</v>
      </c>
      <c r="L64" s="94"/>
      <c r="M64" s="10"/>
      <c r="N64" s="95"/>
    </row>
    <row r="65" spans="1:14" x14ac:dyDescent="0.2">
      <c r="A65" s="42" t="s">
        <v>0</v>
      </c>
      <c r="B65" s="12" t="s">
        <v>151</v>
      </c>
      <c r="C65" s="38" t="s">
        <v>19</v>
      </c>
      <c r="D65" s="12" t="str">
        <f t="shared" si="5"/>
        <v>8,00</v>
      </c>
      <c r="E65" s="12" t="str">
        <f t="shared" si="6"/>
        <v>20</v>
      </c>
      <c r="F65" s="12" t="s">
        <v>152</v>
      </c>
      <c r="G65" s="67">
        <f>'[1]22_3_PriceList'!$M82</f>
        <v>339.12</v>
      </c>
      <c r="H65" s="67">
        <f t="shared" si="3"/>
        <v>339</v>
      </c>
      <c r="I65" s="49">
        <v>0.25</v>
      </c>
      <c r="J65" s="35">
        <f t="shared" si="17"/>
        <v>254.34</v>
      </c>
      <c r="K65" s="11">
        <f t="shared" si="18"/>
        <v>410</v>
      </c>
      <c r="L65" s="94"/>
      <c r="M65" s="10"/>
      <c r="N65" s="95"/>
    </row>
    <row r="66" spans="1:14" x14ac:dyDescent="0.2">
      <c r="A66" s="42" t="s">
        <v>0</v>
      </c>
      <c r="B66" s="12" t="s">
        <v>151</v>
      </c>
      <c r="C66" s="38" t="s">
        <v>5</v>
      </c>
      <c r="D66" s="12" t="str">
        <f t="shared" si="5"/>
        <v>8,50</v>
      </c>
      <c r="E66" s="12" t="str">
        <f t="shared" si="6"/>
        <v>20</v>
      </c>
      <c r="F66" s="12" t="s">
        <v>152</v>
      </c>
      <c r="G66" s="67">
        <f>'[1]22_3_PriceList'!$M83</f>
        <v>345.6</v>
      </c>
      <c r="H66" s="67">
        <f t="shared" si="3"/>
        <v>346</v>
      </c>
      <c r="I66" s="49">
        <v>0.25</v>
      </c>
      <c r="J66" s="35">
        <f t="shared" si="17"/>
        <v>259.20000000000005</v>
      </c>
      <c r="K66" s="11">
        <f t="shared" si="18"/>
        <v>418</v>
      </c>
      <c r="L66" s="94"/>
      <c r="M66" s="10"/>
      <c r="N66" s="95"/>
    </row>
    <row r="67" spans="1:14" x14ac:dyDescent="0.2">
      <c r="A67" s="42" t="s">
        <v>0</v>
      </c>
      <c r="B67" s="12" t="s">
        <v>151</v>
      </c>
      <c r="C67" s="38" t="s">
        <v>20</v>
      </c>
      <c r="D67" s="12" t="str">
        <f t="shared" si="5"/>
        <v>9,00</v>
      </c>
      <c r="E67" s="12" t="str">
        <f t="shared" si="6"/>
        <v>20</v>
      </c>
      <c r="F67" s="12" t="s">
        <v>152</v>
      </c>
      <c r="G67" s="67">
        <f>'[1]22_3_PriceList'!$M84</f>
        <v>348.48</v>
      </c>
      <c r="H67" s="67">
        <f t="shared" si="3"/>
        <v>348</v>
      </c>
      <c r="I67" s="49">
        <v>0.25</v>
      </c>
      <c r="J67" s="35">
        <f t="shared" si="17"/>
        <v>261.36</v>
      </c>
      <c r="K67" s="11">
        <f t="shared" si="18"/>
        <v>422</v>
      </c>
      <c r="L67" s="94"/>
      <c r="M67" s="10"/>
      <c r="N67" s="95"/>
    </row>
    <row r="68" spans="1:14" x14ac:dyDescent="0.2">
      <c r="A68" s="42" t="s">
        <v>0</v>
      </c>
      <c r="B68" s="12" t="s">
        <v>151</v>
      </c>
      <c r="C68" s="38" t="s">
        <v>12</v>
      </c>
      <c r="D68" s="12" t="str">
        <f t="shared" si="5"/>
        <v>9,50</v>
      </c>
      <c r="E68" s="12" t="str">
        <f t="shared" si="6"/>
        <v>20</v>
      </c>
      <c r="F68" s="12" t="s">
        <v>152</v>
      </c>
      <c r="G68" s="67">
        <f>'[1]22_3_PriceList'!$M85</f>
        <v>353.52</v>
      </c>
      <c r="H68" s="67">
        <f t="shared" si="3"/>
        <v>354</v>
      </c>
      <c r="I68" s="49">
        <v>0.25</v>
      </c>
      <c r="J68" s="35">
        <f t="shared" si="17"/>
        <v>265.14</v>
      </c>
      <c r="K68" s="11">
        <f t="shared" si="18"/>
        <v>428</v>
      </c>
      <c r="L68" s="94"/>
      <c r="M68" s="10"/>
      <c r="N68" s="95"/>
    </row>
    <row r="69" spans="1:14" x14ac:dyDescent="0.2">
      <c r="A69" s="42" t="s">
        <v>0</v>
      </c>
      <c r="B69" s="12" t="s">
        <v>151</v>
      </c>
      <c r="C69" s="38" t="s">
        <v>28</v>
      </c>
      <c r="D69" s="12" t="str">
        <f t="shared" si="5"/>
        <v>10,0</v>
      </c>
      <c r="E69" s="12" t="str">
        <f t="shared" si="6"/>
        <v>20</v>
      </c>
      <c r="F69" s="12" t="s">
        <v>152</v>
      </c>
      <c r="G69" s="67">
        <f>'[1]22_3_PriceList'!$M86</f>
        <v>358.55999999999995</v>
      </c>
      <c r="H69" s="67">
        <f t="shared" si="3"/>
        <v>359</v>
      </c>
      <c r="I69" s="49">
        <v>0.25</v>
      </c>
      <c r="J69" s="35">
        <f t="shared" si="17"/>
        <v>268.91999999999996</v>
      </c>
      <c r="K69" s="11">
        <f t="shared" si="18"/>
        <v>434</v>
      </c>
      <c r="L69" s="94"/>
      <c r="M69" s="10"/>
      <c r="N69" s="95"/>
    </row>
    <row r="70" spans="1:14" x14ac:dyDescent="0.2">
      <c r="A70" s="42" t="s">
        <v>0</v>
      </c>
      <c r="B70" s="12" t="s">
        <v>151</v>
      </c>
      <c r="C70" s="38" t="s">
        <v>6</v>
      </c>
      <c r="D70" s="12" t="str">
        <f t="shared" si="5"/>
        <v>8,50</v>
      </c>
      <c r="E70" s="12" t="str">
        <f t="shared" si="6"/>
        <v>21</v>
      </c>
      <c r="F70" s="12" t="s">
        <v>152</v>
      </c>
      <c r="G70" s="67">
        <f>'[1]22_3_PriceList'!$M87</f>
        <v>405.36</v>
      </c>
      <c r="H70" s="67">
        <f t="shared" si="3"/>
        <v>405</v>
      </c>
      <c r="I70" s="49">
        <v>0.25</v>
      </c>
      <c r="J70" s="35">
        <f t="shared" si="17"/>
        <v>304.02</v>
      </c>
      <c r="K70" s="11">
        <f t="shared" si="18"/>
        <v>490</v>
      </c>
      <c r="L70" s="94"/>
      <c r="M70" s="10"/>
      <c r="N70" s="95"/>
    </row>
    <row r="71" spans="1:14" x14ac:dyDescent="0.2">
      <c r="A71" s="42" t="s">
        <v>0</v>
      </c>
      <c r="B71" s="12" t="s">
        <v>151</v>
      </c>
      <c r="C71" s="38" t="s">
        <v>35</v>
      </c>
      <c r="D71" s="12" t="str">
        <f t="shared" si="5"/>
        <v>9,00</v>
      </c>
      <c r="E71" s="12" t="str">
        <f t="shared" si="6"/>
        <v>21</v>
      </c>
      <c r="F71" s="12" t="s">
        <v>152</v>
      </c>
      <c r="G71" s="67">
        <f>'[1]22_3_PriceList'!$M88</f>
        <v>405.36</v>
      </c>
      <c r="H71" s="67">
        <f t="shared" si="3"/>
        <v>405</v>
      </c>
      <c r="I71" s="49">
        <v>0.25</v>
      </c>
      <c r="J71" s="35">
        <f t="shared" si="17"/>
        <v>304.02</v>
      </c>
      <c r="K71" s="11">
        <f t="shared" si="18"/>
        <v>490</v>
      </c>
      <c r="L71" s="94"/>
      <c r="M71" s="10"/>
      <c r="N71" s="95"/>
    </row>
    <row r="72" spans="1:14" x14ac:dyDescent="0.2">
      <c r="A72" s="42" t="s">
        <v>0</v>
      </c>
      <c r="B72" s="12" t="s">
        <v>151</v>
      </c>
      <c r="C72" s="38" t="s">
        <v>22</v>
      </c>
      <c r="D72" s="12" t="str">
        <f t="shared" si="5"/>
        <v>9,50</v>
      </c>
      <c r="E72" s="12" t="str">
        <f t="shared" si="6"/>
        <v>21</v>
      </c>
      <c r="F72" s="12" t="s">
        <v>152</v>
      </c>
      <c r="G72" s="67">
        <f>'[1]22_3_PriceList'!$M89</f>
        <v>417.6</v>
      </c>
      <c r="H72" s="67">
        <f t="shared" si="3"/>
        <v>418</v>
      </c>
      <c r="I72" s="49">
        <v>0.25</v>
      </c>
      <c r="J72" s="35">
        <f t="shared" si="17"/>
        <v>313.20000000000005</v>
      </c>
      <c r="K72" s="11">
        <f t="shared" si="18"/>
        <v>505</v>
      </c>
      <c r="L72" s="94"/>
      <c r="M72" s="10"/>
      <c r="N72" s="95"/>
    </row>
    <row r="73" spans="1:14" x14ac:dyDescent="0.2">
      <c r="A73" s="42" t="s">
        <v>0</v>
      </c>
      <c r="B73" s="12" t="s">
        <v>151</v>
      </c>
      <c r="C73" s="38" t="s">
        <v>23</v>
      </c>
      <c r="D73" s="12" t="str">
        <f t="shared" si="5"/>
        <v>10,5</v>
      </c>
      <c r="E73" s="12" t="str">
        <f t="shared" si="6"/>
        <v>21</v>
      </c>
      <c r="F73" s="12" t="s">
        <v>152</v>
      </c>
      <c r="G73" s="67">
        <f>'[1]22_3_PriceList'!$M90</f>
        <v>430.55999999999995</v>
      </c>
      <c r="H73" s="67">
        <f t="shared" si="3"/>
        <v>431</v>
      </c>
      <c r="I73" s="49">
        <v>0.25</v>
      </c>
      <c r="J73" s="35">
        <f t="shared" si="17"/>
        <v>322.91999999999996</v>
      </c>
      <c r="K73" s="11">
        <f t="shared" si="18"/>
        <v>521</v>
      </c>
      <c r="L73" s="94"/>
      <c r="M73" s="10"/>
      <c r="N73" s="95"/>
    </row>
    <row r="74" spans="1:14" x14ac:dyDescent="0.2">
      <c r="A74" s="42" t="s">
        <v>0</v>
      </c>
      <c r="B74" s="89" t="s">
        <v>21</v>
      </c>
      <c r="C74" s="38" t="s">
        <v>20</v>
      </c>
      <c r="D74" s="12" t="str">
        <f t="shared" ref="D74:D117" si="19">LEFT(C74,4)</f>
        <v>9,00</v>
      </c>
      <c r="E74" s="12" t="str">
        <f t="shared" ref="E74:E117" si="20">RIGHT(C74,2)</f>
        <v>20</v>
      </c>
      <c r="F74" s="12" t="s">
        <v>105</v>
      </c>
      <c r="G74" s="67">
        <f>'[1]22_3_PriceList'!$M91</f>
        <v>431.28</v>
      </c>
      <c r="H74" s="67">
        <f t="shared" si="3"/>
        <v>431</v>
      </c>
      <c r="I74" s="49">
        <v>0.25</v>
      </c>
      <c r="J74" s="35">
        <f t="shared" si="1"/>
        <v>323.45999999999998</v>
      </c>
      <c r="K74" s="11">
        <f t="shared" si="7"/>
        <v>522</v>
      </c>
      <c r="L74" s="85"/>
      <c r="N74" s="86"/>
    </row>
    <row r="75" spans="1:14" x14ac:dyDescent="0.2">
      <c r="A75" s="42" t="s">
        <v>0</v>
      </c>
      <c r="B75" s="89" t="s">
        <v>21</v>
      </c>
      <c r="C75" s="38" t="s">
        <v>22</v>
      </c>
      <c r="D75" s="12" t="str">
        <f t="shared" si="19"/>
        <v>9,50</v>
      </c>
      <c r="E75" s="12" t="str">
        <f t="shared" si="20"/>
        <v>21</v>
      </c>
      <c r="F75" s="12" t="s">
        <v>105</v>
      </c>
      <c r="G75" s="67">
        <f>'[1]22_3_PriceList'!$M92</f>
        <v>501.84</v>
      </c>
      <c r="H75" s="67">
        <f t="shared" si="3"/>
        <v>502</v>
      </c>
      <c r="I75" s="49">
        <v>0.25</v>
      </c>
      <c r="J75" s="35">
        <f t="shared" si="1"/>
        <v>376.38</v>
      </c>
      <c r="K75" s="11">
        <f t="shared" si="7"/>
        <v>607</v>
      </c>
      <c r="L75" s="85"/>
      <c r="N75" s="86"/>
    </row>
    <row r="76" spans="1:14" x14ac:dyDescent="0.2">
      <c r="A76" s="42" t="s">
        <v>0</v>
      </c>
      <c r="B76" s="89" t="s">
        <v>21</v>
      </c>
      <c r="C76" s="38" t="s">
        <v>23</v>
      </c>
      <c r="D76" s="12" t="str">
        <f t="shared" si="19"/>
        <v>10,5</v>
      </c>
      <c r="E76" s="12" t="str">
        <f t="shared" si="20"/>
        <v>21</v>
      </c>
      <c r="F76" s="12" t="s">
        <v>105</v>
      </c>
      <c r="G76" s="67">
        <f>'[1]22_3_PriceList'!$M93</f>
        <v>501.84</v>
      </c>
      <c r="H76" s="67">
        <f t="shared" ref="H76:H139" si="21">ROUND(G76,0)</f>
        <v>502</v>
      </c>
      <c r="I76" s="49">
        <v>0.25</v>
      </c>
      <c r="J76" s="35">
        <f t="shared" si="1"/>
        <v>376.38</v>
      </c>
      <c r="K76" s="11">
        <f t="shared" si="7"/>
        <v>607</v>
      </c>
      <c r="L76" s="85"/>
      <c r="N76" s="86"/>
    </row>
    <row r="77" spans="1:14" x14ac:dyDescent="0.2">
      <c r="A77" s="42" t="s">
        <v>0</v>
      </c>
      <c r="B77" s="89" t="s">
        <v>21</v>
      </c>
      <c r="C77" s="38" t="s">
        <v>24</v>
      </c>
      <c r="D77" s="12" t="str">
        <f t="shared" si="19"/>
        <v>9,50</v>
      </c>
      <c r="E77" s="12" t="str">
        <f t="shared" si="20"/>
        <v>22</v>
      </c>
      <c r="F77" s="12" t="s">
        <v>105</v>
      </c>
      <c r="G77" s="67">
        <f>'[1]22_3_PriceList'!$M94</f>
        <v>559.43999999999994</v>
      </c>
      <c r="H77" s="67">
        <f t="shared" si="21"/>
        <v>559</v>
      </c>
      <c r="I77" s="49">
        <v>0.25</v>
      </c>
      <c r="J77" s="35">
        <f t="shared" si="1"/>
        <v>419.57999999999993</v>
      </c>
      <c r="K77" s="11">
        <f t="shared" si="7"/>
        <v>677</v>
      </c>
      <c r="L77" s="85"/>
      <c r="N77" s="86"/>
    </row>
    <row r="78" spans="1:14" x14ac:dyDescent="0.2">
      <c r="A78" s="42" t="s">
        <v>0</v>
      </c>
      <c r="B78" s="89" t="s">
        <v>21</v>
      </c>
      <c r="C78" s="38" t="s">
        <v>25</v>
      </c>
      <c r="D78" s="12" t="str">
        <f t="shared" si="19"/>
        <v>10,5</v>
      </c>
      <c r="E78" s="12" t="str">
        <f t="shared" si="20"/>
        <v>22</v>
      </c>
      <c r="F78" s="12" t="s">
        <v>105</v>
      </c>
      <c r="G78" s="67">
        <f>'[1]22_3_PriceList'!$M95</f>
        <v>606.96</v>
      </c>
      <c r="H78" s="67">
        <f t="shared" si="21"/>
        <v>607</v>
      </c>
      <c r="I78" s="49">
        <v>0.25</v>
      </c>
      <c r="J78" s="35">
        <f t="shared" ref="J78:J129" si="22">G78*0.75</f>
        <v>455.22</v>
      </c>
      <c r="K78" s="11">
        <f t="shared" si="7"/>
        <v>734</v>
      </c>
      <c r="L78" s="85"/>
      <c r="N78" s="86"/>
    </row>
    <row r="79" spans="1:14" x14ac:dyDescent="0.2">
      <c r="A79" s="42" t="s">
        <v>0</v>
      </c>
      <c r="B79" s="89" t="s">
        <v>26</v>
      </c>
      <c r="C79" s="38" t="s">
        <v>20</v>
      </c>
      <c r="D79" s="12" t="str">
        <f t="shared" si="19"/>
        <v>9,00</v>
      </c>
      <c r="E79" s="12" t="str">
        <f t="shared" si="20"/>
        <v>20</v>
      </c>
      <c r="F79" s="12" t="s">
        <v>108</v>
      </c>
      <c r="G79" s="67">
        <f>'[1]22_3_PriceList'!$M96</f>
        <v>463.67999999999995</v>
      </c>
      <c r="H79" s="67">
        <f t="shared" si="21"/>
        <v>464</v>
      </c>
      <c r="I79" s="49">
        <v>0.25</v>
      </c>
      <c r="J79" s="35">
        <f t="shared" si="22"/>
        <v>347.76</v>
      </c>
      <c r="K79" s="11">
        <f t="shared" si="7"/>
        <v>561</v>
      </c>
      <c r="L79" s="85"/>
      <c r="N79" s="86"/>
    </row>
    <row r="80" spans="1:14" x14ac:dyDescent="0.2">
      <c r="A80" s="42" t="s">
        <v>0</v>
      </c>
      <c r="B80" s="89" t="s">
        <v>26</v>
      </c>
      <c r="C80" s="38" t="s">
        <v>22</v>
      </c>
      <c r="D80" s="12" t="str">
        <f t="shared" si="19"/>
        <v>9,50</v>
      </c>
      <c r="E80" s="12" t="str">
        <f t="shared" si="20"/>
        <v>21</v>
      </c>
      <c r="F80" s="12" t="s">
        <v>108</v>
      </c>
      <c r="G80" s="67">
        <f>'[1]22_3_PriceList'!$M97</f>
        <v>534.24</v>
      </c>
      <c r="H80" s="67">
        <f t="shared" si="21"/>
        <v>534</v>
      </c>
      <c r="I80" s="49">
        <v>0.25</v>
      </c>
      <c r="J80" s="35">
        <f t="shared" si="22"/>
        <v>400.68</v>
      </c>
      <c r="K80" s="11">
        <f t="shared" si="7"/>
        <v>646</v>
      </c>
      <c r="L80" s="85"/>
      <c r="N80" s="86"/>
    </row>
    <row r="81" spans="1:14" x14ac:dyDescent="0.2">
      <c r="A81" s="42" t="s">
        <v>0</v>
      </c>
      <c r="B81" s="89" t="s">
        <v>26</v>
      </c>
      <c r="C81" s="38" t="s">
        <v>23</v>
      </c>
      <c r="D81" s="12" t="str">
        <f t="shared" si="19"/>
        <v>10,5</v>
      </c>
      <c r="E81" s="12" t="str">
        <f t="shared" si="20"/>
        <v>21</v>
      </c>
      <c r="F81" s="12" t="s">
        <v>108</v>
      </c>
      <c r="G81" s="67">
        <f>'[1]22_3_PriceList'!$M98</f>
        <v>534.24</v>
      </c>
      <c r="H81" s="67">
        <f t="shared" si="21"/>
        <v>534</v>
      </c>
      <c r="I81" s="49">
        <v>0.25</v>
      </c>
      <c r="J81" s="35">
        <f t="shared" si="22"/>
        <v>400.68</v>
      </c>
      <c r="K81" s="11">
        <f t="shared" si="7"/>
        <v>646</v>
      </c>
      <c r="L81" s="85"/>
      <c r="N81" s="86"/>
    </row>
    <row r="82" spans="1:14" x14ac:dyDescent="0.2">
      <c r="A82" s="42" t="s">
        <v>0</v>
      </c>
      <c r="B82" s="89" t="s">
        <v>26</v>
      </c>
      <c r="C82" s="38" t="s">
        <v>24</v>
      </c>
      <c r="D82" s="12" t="str">
        <f t="shared" si="19"/>
        <v>9,50</v>
      </c>
      <c r="E82" s="12" t="str">
        <f t="shared" si="20"/>
        <v>22</v>
      </c>
      <c r="F82" s="12" t="s">
        <v>108</v>
      </c>
      <c r="G82" s="67">
        <f>'[1]22_3_PriceList'!$M99</f>
        <v>587.52</v>
      </c>
      <c r="H82" s="67">
        <f t="shared" si="21"/>
        <v>588</v>
      </c>
      <c r="I82" s="49">
        <v>0.25</v>
      </c>
      <c r="J82" s="35">
        <f t="shared" si="22"/>
        <v>440.64</v>
      </c>
      <c r="K82" s="11">
        <f t="shared" si="7"/>
        <v>711</v>
      </c>
      <c r="L82" s="85"/>
      <c r="N82" s="86"/>
    </row>
    <row r="83" spans="1:14" x14ac:dyDescent="0.2">
      <c r="A83" s="42" t="s">
        <v>0</v>
      </c>
      <c r="B83" s="89" t="s">
        <v>26</v>
      </c>
      <c r="C83" s="38" t="s">
        <v>25</v>
      </c>
      <c r="D83" s="12" t="str">
        <f t="shared" si="19"/>
        <v>10,5</v>
      </c>
      <c r="E83" s="12" t="str">
        <f t="shared" si="20"/>
        <v>22</v>
      </c>
      <c r="F83" s="12" t="s">
        <v>108</v>
      </c>
      <c r="G83" s="67">
        <f>'[1]22_3_PriceList'!$M100</f>
        <v>642.96</v>
      </c>
      <c r="H83" s="67">
        <f t="shared" si="21"/>
        <v>643</v>
      </c>
      <c r="I83" s="49">
        <v>0.25</v>
      </c>
      <c r="J83" s="35">
        <f t="shared" si="22"/>
        <v>482.22</v>
      </c>
      <c r="K83" s="11">
        <f t="shared" si="7"/>
        <v>778</v>
      </c>
      <c r="L83" s="85"/>
      <c r="N83" s="86"/>
    </row>
    <row r="84" spans="1:14" s="10" customFormat="1" x14ac:dyDescent="0.2">
      <c r="A84" s="42" t="s">
        <v>0</v>
      </c>
      <c r="B84" s="89" t="s">
        <v>116</v>
      </c>
      <c r="C84" s="69" t="s">
        <v>37</v>
      </c>
      <c r="D84" s="12" t="str">
        <f t="shared" si="19"/>
        <v>7,00</v>
      </c>
      <c r="E84" s="12" t="str">
        <f t="shared" si="20"/>
        <v>18</v>
      </c>
      <c r="F84" s="12" t="s">
        <v>117</v>
      </c>
      <c r="G84" s="67">
        <f>'[1]22_3_PriceList'!$M101</f>
        <v>250.56</v>
      </c>
      <c r="H84" s="67">
        <f t="shared" si="21"/>
        <v>251</v>
      </c>
      <c r="I84" s="70">
        <v>0.25</v>
      </c>
      <c r="J84" s="35">
        <f t="shared" si="22"/>
        <v>187.92000000000002</v>
      </c>
      <c r="K84" s="67">
        <f>ROUND(G84*1.21,0)</f>
        <v>303</v>
      </c>
      <c r="L84" s="100" t="s">
        <v>191</v>
      </c>
      <c r="N84" s="101">
        <f t="shared" ref="N84:N95" si="23">J84-((J84*15)/100)</f>
        <v>159.73200000000003</v>
      </c>
    </row>
    <row r="85" spans="1:14" s="10" customFormat="1" x14ac:dyDescent="0.2">
      <c r="A85" s="42" t="s">
        <v>0</v>
      </c>
      <c r="B85" s="89" t="s">
        <v>116</v>
      </c>
      <c r="C85" s="69" t="s">
        <v>9</v>
      </c>
      <c r="D85" s="12" t="str">
        <f t="shared" si="19"/>
        <v>7,50</v>
      </c>
      <c r="E85" s="12" t="str">
        <f t="shared" si="20"/>
        <v>18</v>
      </c>
      <c r="F85" s="12" t="s">
        <v>117</v>
      </c>
      <c r="G85" s="67">
        <f>'[1]22_3_PriceList'!$M102</f>
        <v>250.56</v>
      </c>
      <c r="H85" s="67">
        <f t="shared" si="21"/>
        <v>251</v>
      </c>
      <c r="I85" s="70">
        <v>0.25</v>
      </c>
      <c r="J85" s="35">
        <f t="shared" si="22"/>
        <v>187.92000000000002</v>
      </c>
      <c r="K85" s="67">
        <f t="shared" ref="K85:K89" si="24">ROUND(G85*1.21,0)</f>
        <v>303</v>
      </c>
      <c r="L85" s="100" t="s">
        <v>191</v>
      </c>
      <c r="N85" s="101">
        <f t="shared" si="23"/>
        <v>159.73200000000003</v>
      </c>
    </row>
    <row r="86" spans="1:14" s="10" customFormat="1" x14ac:dyDescent="0.2">
      <c r="A86" s="42" t="s">
        <v>0</v>
      </c>
      <c r="B86" s="89" t="s">
        <v>116</v>
      </c>
      <c r="C86" s="69" t="s">
        <v>70</v>
      </c>
      <c r="D86" s="12" t="str">
        <f t="shared" si="19"/>
        <v>7,00</v>
      </c>
      <c r="E86" s="12" t="str">
        <f t="shared" si="20"/>
        <v>19</v>
      </c>
      <c r="F86" s="12" t="s">
        <v>117</v>
      </c>
      <c r="G86" s="67">
        <f>'[1]22_3_PriceList'!$M103</f>
        <v>287.27999999999997</v>
      </c>
      <c r="H86" s="67">
        <f t="shared" si="21"/>
        <v>287</v>
      </c>
      <c r="I86" s="70">
        <v>0.25</v>
      </c>
      <c r="J86" s="35">
        <f t="shared" si="22"/>
        <v>215.45999999999998</v>
      </c>
      <c r="K86" s="67">
        <f t="shared" si="24"/>
        <v>348</v>
      </c>
      <c r="L86" s="100" t="s">
        <v>191</v>
      </c>
      <c r="N86" s="101">
        <f t="shared" si="23"/>
        <v>183.14099999999999</v>
      </c>
    </row>
    <row r="87" spans="1:14" s="10" customFormat="1" x14ac:dyDescent="0.2">
      <c r="A87" s="42" t="s">
        <v>0</v>
      </c>
      <c r="B87" s="89" t="s">
        <v>116</v>
      </c>
      <c r="C87" s="69" t="s">
        <v>16</v>
      </c>
      <c r="D87" s="12" t="str">
        <f t="shared" si="19"/>
        <v>7,50</v>
      </c>
      <c r="E87" s="12" t="str">
        <f t="shared" si="20"/>
        <v>19</v>
      </c>
      <c r="F87" s="12" t="s">
        <v>117</v>
      </c>
      <c r="G87" s="67">
        <f>'[1]22_3_PriceList'!$M104</f>
        <v>295.2</v>
      </c>
      <c r="H87" s="67">
        <f t="shared" si="21"/>
        <v>295</v>
      </c>
      <c r="I87" s="70">
        <v>0.25</v>
      </c>
      <c r="J87" s="35">
        <f t="shared" si="22"/>
        <v>221.39999999999998</v>
      </c>
      <c r="K87" s="67">
        <f t="shared" si="24"/>
        <v>357</v>
      </c>
      <c r="L87" s="100" t="s">
        <v>191</v>
      </c>
      <c r="N87" s="101">
        <f t="shared" si="23"/>
        <v>188.19</v>
      </c>
    </row>
    <row r="88" spans="1:14" s="10" customFormat="1" x14ac:dyDescent="0.2">
      <c r="A88" s="42" t="s">
        <v>0</v>
      </c>
      <c r="B88" s="89" t="s">
        <v>116</v>
      </c>
      <c r="C88" s="69" t="s">
        <v>19</v>
      </c>
      <c r="D88" s="12" t="str">
        <f t="shared" si="19"/>
        <v>8,00</v>
      </c>
      <c r="E88" s="12" t="str">
        <f t="shared" si="20"/>
        <v>20</v>
      </c>
      <c r="F88" s="12" t="s">
        <v>117</v>
      </c>
      <c r="G88" s="67">
        <f>'[1]22_3_PriceList'!$M105</f>
        <v>339.12</v>
      </c>
      <c r="H88" s="67">
        <f t="shared" si="21"/>
        <v>339</v>
      </c>
      <c r="I88" s="70">
        <v>0.25</v>
      </c>
      <c r="J88" s="35">
        <f t="shared" si="22"/>
        <v>254.34</v>
      </c>
      <c r="K88" s="67">
        <f t="shared" si="24"/>
        <v>410</v>
      </c>
      <c r="L88" s="100" t="s">
        <v>191</v>
      </c>
      <c r="N88" s="101">
        <f t="shared" si="23"/>
        <v>216.18900000000002</v>
      </c>
    </row>
    <row r="89" spans="1:14" s="10" customFormat="1" x14ac:dyDescent="0.2">
      <c r="A89" s="42" t="s">
        <v>0</v>
      </c>
      <c r="B89" s="89" t="s">
        <v>116</v>
      </c>
      <c r="C89" s="69" t="s">
        <v>5</v>
      </c>
      <c r="D89" s="12" t="str">
        <f t="shared" si="19"/>
        <v>8,50</v>
      </c>
      <c r="E89" s="12" t="str">
        <f t="shared" si="20"/>
        <v>20</v>
      </c>
      <c r="F89" s="12" t="s">
        <v>117</v>
      </c>
      <c r="G89" s="67">
        <f>'[1]22_3_PriceList'!$M106</f>
        <v>345.6</v>
      </c>
      <c r="H89" s="67">
        <f t="shared" si="21"/>
        <v>346</v>
      </c>
      <c r="I89" s="70">
        <v>0.25</v>
      </c>
      <c r="J89" s="35">
        <f t="shared" si="22"/>
        <v>259.20000000000005</v>
      </c>
      <c r="K89" s="67">
        <f t="shared" si="24"/>
        <v>418</v>
      </c>
      <c r="L89" s="100" t="s">
        <v>191</v>
      </c>
      <c r="N89" s="101">
        <f t="shared" si="23"/>
        <v>220.32000000000005</v>
      </c>
    </row>
    <row r="90" spans="1:14" s="10" customFormat="1" x14ac:dyDescent="0.2">
      <c r="A90" s="42" t="s">
        <v>0</v>
      </c>
      <c r="B90" s="89" t="s">
        <v>118</v>
      </c>
      <c r="C90" s="69" t="s">
        <v>37</v>
      </c>
      <c r="D90" s="12" t="str">
        <f t="shared" si="19"/>
        <v>7,00</v>
      </c>
      <c r="E90" s="12" t="str">
        <f t="shared" si="20"/>
        <v>18</v>
      </c>
      <c r="F90" s="12" t="s">
        <v>108</v>
      </c>
      <c r="G90" s="67">
        <f>'[1]22_3_PriceList'!$M107</f>
        <v>262.8</v>
      </c>
      <c r="H90" s="67">
        <f t="shared" si="21"/>
        <v>263</v>
      </c>
      <c r="I90" s="70">
        <v>0.25</v>
      </c>
      <c r="J90" s="35">
        <f t="shared" si="22"/>
        <v>197.10000000000002</v>
      </c>
      <c r="K90" s="67">
        <f>ROUND(G90*1.21,0)</f>
        <v>318</v>
      </c>
      <c r="L90" s="100" t="s">
        <v>191</v>
      </c>
      <c r="N90" s="101">
        <f t="shared" si="23"/>
        <v>167.53500000000003</v>
      </c>
    </row>
    <row r="91" spans="1:14" s="10" customFormat="1" x14ac:dyDescent="0.2">
      <c r="A91" s="42" t="s">
        <v>0</v>
      </c>
      <c r="B91" s="89" t="s">
        <v>118</v>
      </c>
      <c r="C91" s="69" t="s">
        <v>9</v>
      </c>
      <c r="D91" s="12" t="str">
        <f t="shared" si="19"/>
        <v>7,50</v>
      </c>
      <c r="E91" s="12" t="str">
        <f t="shared" si="20"/>
        <v>18</v>
      </c>
      <c r="F91" s="12" t="s">
        <v>108</v>
      </c>
      <c r="G91" s="67">
        <f>'[1]22_3_PriceList'!$M108</f>
        <v>262.8</v>
      </c>
      <c r="H91" s="67">
        <f t="shared" si="21"/>
        <v>263</v>
      </c>
      <c r="I91" s="70">
        <v>0.25</v>
      </c>
      <c r="J91" s="35">
        <f t="shared" si="22"/>
        <v>197.10000000000002</v>
      </c>
      <c r="K91" s="67">
        <f t="shared" ref="K91:K135" si="25">ROUND(G91*1.21,0)</f>
        <v>318</v>
      </c>
      <c r="L91" s="100" t="s">
        <v>191</v>
      </c>
      <c r="N91" s="101">
        <f t="shared" si="23"/>
        <v>167.53500000000003</v>
      </c>
    </row>
    <row r="92" spans="1:14" s="10" customFormat="1" x14ac:dyDescent="0.2">
      <c r="A92" s="42" t="s">
        <v>0</v>
      </c>
      <c r="B92" s="89" t="s">
        <v>118</v>
      </c>
      <c r="C92" s="69" t="s">
        <v>70</v>
      </c>
      <c r="D92" s="12" t="str">
        <f t="shared" si="19"/>
        <v>7,00</v>
      </c>
      <c r="E92" s="12" t="str">
        <f t="shared" si="20"/>
        <v>19</v>
      </c>
      <c r="F92" s="12" t="s">
        <v>108</v>
      </c>
      <c r="G92" s="67">
        <f>'[1]22_3_PriceList'!$M109</f>
        <v>307.44</v>
      </c>
      <c r="H92" s="67">
        <f t="shared" si="21"/>
        <v>307</v>
      </c>
      <c r="I92" s="70">
        <v>0.25</v>
      </c>
      <c r="J92" s="35">
        <f t="shared" si="22"/>
        <v>230.57999999999998</v>
      </c>
      <c r="K92" s="67">
        <f t="shared" si="25"/>
        <v>372</v>
      </c>
      <c r="L92" s="100" t="s">
        <v>191</v>
      </c>
      <c r="N92" s="101">
        <f t="shared" si="23"/>
        <v>195.99299999999999</v>
      </c>
    </row>
    <row r="93" spans="1:14" s="10" customFormat="1" x14ac:dyDescent="0.2">
      <c r="A93" s="42" t="s">
        <v>0</v>
      </c>
      <c r="B93" s="89" t="s">
        <v>118</v>
      </c>
      <c r="C93" s="69" t="s">
        <v>16</v>
      </c>
      <c r="D93" s="12" t="str">
        <f t="shared" si="19"/>
        <v>7,50</v>
      </c>
      <c r="E93" s="12" t="str">
        <f t="shared" si="20"/>
        <v>19</v>
      </c>
      <c r="F93" s="12" t="s">
        <v>108</v>
      </c>
      <c r="G93" s="67">
        <f>'[1]22_3_PriceList'!$M110</f>
        <v>315.36</v>
      </c>
      <c r="H93" s="67">
        <f t="shared" si="21"/>
        <v>315</v>
      </c>
      <c r="I93" s="70">
        <v>0.25</v>
      </c>
      <c r="J93" s="35">
        <f t="shared" si="22"/>
        <v>236.52</v>
      </c>
      <c r="K93" s="67">
        <f t="shared" si="25"/>
        <v>382</v>
      </c>
      <c r="L93" s="100" t="s">
        <v>191</v>
      </c>
      <c r="N93" s="101">
        <f t="shared" si="23"/>
        <v>201.042</v>
      </c>
    </row>
    <row r="94" spans="1:14" s="10" customFormat="1" x14ac:dyDescent="0.2">
      <c r="A94" s="42" t="s">
        <v>0</v>
      </c>
      <c r="B94" s="89" t="s">
        <v>118</v>
      </c>
      <c r="C94" s="69" t="s">
        <v>19</v>
      </c>
      <c r="D94" s="12" t="str">
        <f t="shared" si="19"/>
        <v>8,00</v>
      </c>
      <c r="E94" s="12" t="str">
        <f t="shared" si="20"/>
        <v>20</v>
      </c>
      <c r="F94" s="12" t="s">
        <v>108</v>
      </c>
      <c r="G94" s="67">
        <f>'[1]22_3_PriceList'!$M111</f>
        <v>363.6</v>
      </c>
      <c r="H94" s="67">
        <f t="shared" si="21"/>
        <v>364</v>
      </c>
      <c r="I94" s="70">
        <v>0.25</v>
      </c>
      <c r="J94" s="35">
        <f t="shared" si="22"/>
        <v>272.70000000000005</v>
      </c>
      <c r="K94" s="67">
        <f t="shared" si="25"/>
        <v>440</v>
      </c>
      <c r="L94" s="100" t="s">
        <v>191</v>
      </c>
      <c r="N94" s="101">
        <f t="shared" si="23"/>
        <v>231.79500000000004</v>
      </c>
    </row>
    <row r="95" spans="1:14" s="10" customFormat="1" x14ac:dyDescent="0.2">
      <c r="A95" s="42" t="s">
        <v>0</v>
      </c>
      <c r="B95" s="89" t="s">
        <v>118</v>
      </c>
      <c r="C95" s="69" t="s">
        <v>5</v>
      </c>
      <c r="D95" s="12" t="str">
        <f t="shared" si="19"/>
        <v>8,50</v>
      </c>
      <c r="E95" s="12" t="str">
        <f t="shared" si="20"/>
        <v>20</v>
      </c>
      <c r="F95" s="12" t="s">
        <v>108</v>
      </c>
      <c r="G95" s="67">
        <f>'[1]22_3_PriceList'!$M112</f>
        <v>367.2</v>
      </c>
      <c r="H95" s="67">
        <f t="shared" si="21"/>
        <v>367</v>
      </c>
      <c r="I95" s="70">
        <v>0.25</v>
      </c>
      <c r="J95" s="35">
        <f t="shared" si="22"/>
        <v>275.39999999999998</v>
      </c>
      <c r="K95" s="67">
        <f t="shared" si="25"/>
        <v>444</v>
      </c>
      <c r="L95" s="100" t="s">
        <v>191</v>
      </c>
      <c r="N95" s="101">
        <f t="shared" si="23"/>
        <v>234.08999999999997</v>
      </c>
    </row>
    <row r="96" spans="1:14" x14ac:dyDescent="0.2">
      <c r="A96" s="42" t="s">
        <v>0</v>
      </c>
      <c r="B96" s="18" t="s">
        <v>27</v>
      </c>
      <c r="C96" s="38" t="s">
        <v>16</v>
      </c>
      <c r="D96" s="12" t="str">
        <f t="shared" si="19"/>
        <v>7,50</v>
      </c>
      <c r="E96" s="12" t="str">
        <f t="shared" si="20"/>
        <v>19</v>
      </c>
      <c r="F96" s="12" t="s">
        <v>109</v>
      </c>
      <c r="G96" s="67">
        <f>'[1]22_3_PriceList'!$M113</f>
        <v>315.36</v>
      </c>
      <c r="H96" s="67">
        <f t="shared" si="21"/>
        <v>315</v>
      </c>
      <c r="I96" s="49">
        <v>0.25</v>
      </c>
      <c r="J96" s="35">
        <f t="shared" si="22"/>
        <v>236.52</v>
      </c>
      <c r="K96" s="11">
        <f t="shared" si="25"/>
        <v>382</v>
      </c>
    </row>
    <row r="97" spans="1:11" x14ac:dyDescent="0.2">
      <c r="A97" s="42" t="s">
        <v>0</v>
      </c>
      <c r="B97" s="18" t="s">
        <v>27</v>
      </c>
      <c r="C97" s="38" t="s">
        <v>10</v>
      </c>
      <c r="D97" s="12" t="str">
        <f t="shared" si="19"/>
        <v>8,00</v>
      </c>
      <c r="E97" s="12" t="str">
        <f t="shared" si="20"/>
        <v>19</v>
      </c>
      <c r="F97" s="12" t="s">
        <v>109</v>
      </c>
      <c r="G97" s="67">
        <f>'[1]22_3_PriceList'!$M114</f>
        <v>315.36</v>
      </c>
      <c r="H97" s="67">
        <f t="shared" si="21"/>
        <v>315</v>
      </c>
      <c r="I97" s="49">
        <v>0.25</v>
      </c>
      <c r="J97" s="35">
        <f t="shared" si="22"/>
        <v>236.52</v>
      </c>
      <c r="K97" s="11">
        <f t="shared" si="25"/>
        <v>382</v>
      </c>
    </row>
    <row r="98" spans="1:11" x14ac:dyDescent="0.2">
      <c r="A98" s="42" t="s">
        <v>0</v>
      </c>
      <c r="B98" s="18" t="s">
        <v>27</v>
      </c>
      <c r="C98" s="38" t="s">
        <v>4</v>
      </c>
      <c r="D98" s="12" t="str">
        <f t="shared" si="19"/>
        <v>8,50</v>
      </c>
      <c r="E98" s="12" t="str">
        <f t="shared" si="20"/>
        <v>19</v>
      </c>
      <c r="F98" s="12" t="s">
        <v>109</v>
      </c>
      <c r="G98" s="67">
        <f>'[1]22_3_PriceList'!$M115</f>
        <v>318.24</v>
      </c>
      <c r="H98" s="67">
        <f t="shared" si="21"/>
        <v>318</v>
      </c>
      <c r="I98" s="49">
        <v>0.25</v>
      </c>
      <c r="J98" s="35">
        <f t="shared" si="22"/>
        <v>238.68</v>
      </c>
      <c r="K98" s="11">
        <f t="shared" si="25"/>
        <v>385</v>
      </c>
    </row>
    <row r="99" spans="1:11" x14ac:dyDescent="0.2">
      <c r="A99" s="42" t="s">
        <v>0</v>
      </c>
      <c r="B99" s="18" t="s">
        <v>27</v>
      </c>
      <c r="C99" s="38" t="s">
        <v>17</v>
      </c>
      <c r="D99" s="12" t="str">
        <f t="shared" si="19"/>
        <v>9,00</v>
      </c>
      <c r="E99" s="12" t="str">
        <f t="shared" si="20"/>
        <v>19</v>
      </c>
      <c r="F99" s="12" t="s">
        <v>109</v>
      </c>
      <c r="G99" s="67">
        <f>'[1]22_3_PriceList'!$M116</f>
        <v>328.32</v>
      </c>
      <c r="H99" s="67">
        <f t="shared" si="21"/>
        <v>328</v>
      </c>
      <c r="I99" s="49">
        <v>0.25</v>
      </c>
      <c r="J99" s="35">
        <f t="shared" si="22"/>
        <v>246.24</v>
      </c>
      <c r="K99" s="11">
        <f t="shared" si="25"/>
        <v>397</v>
      </c>
    </row>
    <row r="100" spans="1:11" x14ac:dyDescent="0.2">
      <c r="A100" s="42" t="s">
        <v>0</v>
      </c>
      <c r="B100" s="18" t="s">
        <v>27</v>
      </c>
      <c r="C100" s="38" t="s">
        <v>11</v>
      </c>
      <c r="D100" s="12" t="str">
        <f t="shared" si="19"/>
        <v>9,50</v>
      </c>
      <c r="E100" s="12" t="str">
        <f t="shared" si="20"/>
        <v>19</v>
      </c>
      <c r="F100" s="12" t="s">
        <v>109</v>
      </c>
      <c r="G100" s="67">
        <f>'[1]22_3_PriceList'!$M117</f>
        <v>332.64</v>
      </c>
      <c r="H100" s="67">
        <f t="shared" si="21"/>
        <v>333</v>
      </c>
      <c r="I100" s="49">
        <v>0.25</v>
      </c>
      <c r="J100" s="35">
        <f t="shared" si="22"/>
        <v>249.48</v>
      </c>
      <c r="K100" s="11">
        <f t="shared" si="25"/>
        <v>402</v>
      </c>
    </row>
    <row r="101" spans="1:11" x14ac:dyDescent="0.2">
      <c r="A101" s="42" t="s">
        <v>0</v>
      </c>
      <c r="B101" s="18" t="s">
        <v>27</v>
      </c>
      <c r="C101" s="38" t="s">
        <v>19</v>
      </c>
      <c r="D101" s="12" t="str">
        <f t="shared" si="19"/>
        <v>8,00</v>
      </c>
      <c r="E101" s="12" t="str">
        <f t="shared" si="20"/>
        <v>20</v>
      </c>
      <c r="F101" s="12" t="s">
        <v>109</v>
      </c>
      <c r="G101" s="67">
        <f>'[1]22_3_PriceList'!$M118</f>
        <v>363.6</v>
      </c>
      <c r="H101" s="67">
        <f t="shared" si="21"/>
        <v>364</v>
      </c>
      <c r="I101" s="49">
        <v>0.25</v>
      </c>
      <c r="J101" s="35">
        <f t="shared" si="22"/>
        <v>272.70000000000005</v>
      </c>
      <c r="K101" s="11">
        <f t="shared" si="25"/>
        <v>440</v>
      </c>
    </row>
    <row r="102" spans="1:11" x14ac:dyDescent="0.2">
      <c r="A102" s="42" t="s">
        <v>0</v>
      </c>
      <c r="B102" s="18" t="s">
        <v>27</v>
      </c>
      <c r="C102" s="38" t="s">
        <v>5</v>
      </c>
      <c r="D102" s="12" t="str">
        <f t="shared" si="19"/>
        <v>8,50</v>
      </c>
      <c r="E102" s="12" t="str">
        <f t="shared" si="20"/>
        <v>20</v>
      </c>
      <c r="F102" s="12" t="s">
        <v>109</v>
      </c>
      <c r="G102" s="67">
        <f>'[1]22_3_PriceList'!$M119</f>
        <v>367.2</v>
      </c>
      <c r="H102" s="67">
        <f t="shared" si="21"/>
        <v>367</v>
      </c>
      <c r="I102" s="49">
        <v>0.25</v>
      </c>
      <c r="J102" s="35">
        <f t="shared" si="22"/>
        <v>275.39999999999998</v>
      </c>
      <c r="K102" s="11">
        <f t="shared" si="25"/>
        <v>444</v>
      </c>
    </row>
    <row r="103" spans="1:11" x14ac:dyDescent="0.2">
      <c r="A103" s="42" t="s">
        <v>0</v>
      </c>
      <c r="B103" s="18" t="s">
        <v>27</v>
      </c>
      <c r="C103" s="38" t="s">
        <v>20</v>
      </c>
      <c r="D103" s="12" t="str">
        <f t="shared" si="19"/>
        <v>9,00</v>
      </c>
      <c r="E103" s="12" t="str">
        <f t="shared" si="20"/>
        <v>20</v>
      </c>
      <c r="F103" s="12" t="s">
        <v>109</v>
      </c>
      <c r="G103" s="67">
        <f>'[1]22_3_PriceList'!$M120</f>
        <v>371.52</v>
      </c>
      <c r="H103" s="67">
        <f t="shared" si="21"/>
        <v>372</v>
      </c>
      <c r="I103" s="49">
        <v>0.25</v>
      </c>
      <c r="J103" s="35">
        <f t="shared" si="22"/>
        <v>278.64</v>
      </c>
      <c r="K103" s="11">
        <f t="shared" si="25"/>
        <v>450</v>
      </c>
    </row>
    <row r="104" spans="1:11" x14ac:dyDescent="0.2">
      <c r="A104" s="42" t="s">
        <v>0</v>
      </c>
      <c r="B104" s="18" t="s">
        <v>27</v>
      </c>
      <c r="C104" s="38" t="s">
        <v>12</v>
      </c>
      <c r="D104" s="12" t="str">
        <f t="shared" si="19"/>
        <v>9,50</v>
      </c>
      <c r="E104" s="12" t="str">
        <f t="shared" si="20"/>
        <v>20</v>
      </c>
      <c r="F104" s="12" t="s">
        <v>109</v>
      </c>
      <c r="G104" s="67">
        <f>'[1]22_3_PriceList'!$M121</f>
        <v>377.28</v>
      </c>
      <c r="H104" s="67">
        <f t="shared" si="21"/>
        <v>377</v>
      </c>
      <c r="I104" s="49">
        <v>0.25</v>
      </c>
      <c r="J104" s="35">
        <f t="shared" si="22"/>
        <v>282.95999999999998</v>
      </c>
      <c r="K104" s="11">
        <f t="shared" si="25"/>
        <v>457</v>
      </c>
    </row>
    <row r="105" spans="1:11" x14ac:dyDescent="0.2">
      <c r="A105" s="42" t="s">
        <v>0</v>
      </c>
      <c r="B105" s="18" t="s">
        <v>27</v>
      </c>
      <c r="C105" s="38" t="s">
        <v>28</v>
      </c>
      <c r="D105" s="12" t="str">
        <f t="shared" si="19"/>
        <v>10,0</v>
      </c>
      <c r="E105" s="12" t="str">
        <f t="shared" si="20"/>
        <v>20</v>
      </c>
      <c r="F105" s="12" t="s">
        <v>109</v>
      </c>
      <c r="G105" s="67">
        <f>'[1]22_3_PriceList'!$M122</f>
        <v>380.88</v>
      </c>
      <c r="H105" s="67">
        <f t="shared" si="21"/>
        <v>381</v>
      </c>
      <c r="I105" s="49">
        <v>0.25</v>
      </c>
      <c r="J105" s="35">
        <f t="shared" si="22"/>
        <v>285.65999999999997</v>
      </c>
      <c r="K105" s="11">
        <f t="shared" si="25"/>
        <v>461</v>
      </c>
    </row>
    <row r="106" spans="1:11" x14ac:dyDescent="0.2">
      <c r="A106" s="42" t="s">
        <v>0</v>
      </c>
      <c r="B106" s="18" t="s">
        <v>27</v>
      </c>
      <c r="C106" s="38" t="s">
        <v>29</v>
      </c>
      <c r="D106" s="12" t="str">
        <f t="shared" si="19"/>
        <v>10,5</v>
      </c>
      <c r="E106" s="12" t="str">
        <f t="shared" si="20"/>
        <v>20</v>
      </c>
      <c r="F106" s="12" t="s">
        <v>109</v>
      </c>
      <c r="G106" s="67">
        <f>'[1]22_3_PriceList'!$M123</f>
        <v>385.2</v>
      </c>
      <c r="H106" s="67">
        <f t="shared" si="21"/>
        <v>385</v>
      </c>
      <c r="I106" s="49">
        <v>0.25</v>
      </c>
      <c r="J106" s="35">
        <f t="shared" si="22"/>
        <v>288.89999999999998</v>
      </c>
      <c r="K106" s="11">
        <f t="shared" si="25"/>
        <v>466</v>
      </c>
    </row>
    <row r="107" spans="1:11" x14ac:dyDescent="0.2">
      <c r="A107" s="42" t="s">
        <v>0</v>
      </c>
      <c r="B107" s="18" t="s">
        <v>27</v>
      </c>
      <c r="C107" s="38" t="s">
        <v>30</v>
      </c>
      <c r="D107" s="12" t="str">
        <f t="shared" si="19"/>
        <v>11,0</v>
      </c>
      <c r="E107" s="12" t="str">
        <f t="shared" si="20"/>
        <v>20</v>
      </c>
      <c r="F107" s="12" t="s">
        <v>109</v>
      </c>
      <c r="G107" s="67">
        <f>'[1]22_3_PriceList'!$M124</f>
        <v>389.52</v>
      </c>
      <c r="H107" s="67">
        <f t="shared" si="21"/>
        <v>390</v>
      </c>
      <c r="I107" s="49">
        <v>0.25</v>
      </c>
      <c r="J107" s="35">
        <f t="shared" si="22"/>
        <v>292.14</v>
      </c>
      <c r="K107" s="11">
        <f t="shared" si="25"/>
        <v>471</v>
      </c>
    </row>
    <row r="108" spans="1:11" x14ac:dyDescent="0.2">
      <c r="A108" s="42" t="s">
        <v>0</v>
      </c>
      <c r="B108" s="18" t="s">
        <v>27</v>
      </c>
      <c r="C108" s="38" t="s">
        <v>31</v>
      </c>
      <c r="D108" s="12" t="str">
        <f t="shared" si="19"/>
        <v>10,0</v>
      </c>
      <c r="E108" s="12" t="str">
        <f t="shared" si="20"/>
        <v>21</v>
      </c>
      <c r="F108" s="12" t="s">
        <v>109</v>
      </c>
      <c r="G108" s="67">
        <f>'[1]22_3_PriceList'!$M125</f>
        <v>427.67999999999995</v>
      </c>
      <c r="H108" s="67">
        <f t="shared" si="21"/>
        <v>428</v>
      </c>
      <c r="I108" s="49">
        <v>0.25</v>
      </c>
      <c r="J108" s="35">
        <f t="shared" si="22"/>
        <v>320.76</v>
      </c>
      <c r="K108" s="11">
        <f t="shared" si="25"/>
        <v>517</v>
      </c>
    </row>
    <row r="109" spans="1:11" x14ac:dyDescent="0.2">
      <c r="A109" s="42" t="s">
        <v>0</v>
      </c>
      <c r="B109" s="18" t="s">
        <v>33</v>
      </c>
      <c r="C109" s="38" t="s">
        <v>16</v>
      </c>
      <c r="D109" s="12" t="str">
        <f t="shared" si="19"/>
        <v>7,50</v>
      </c>
      <c r="E109" s="12" t="str">
        <f t="shared" si="20"/>
        <v>19</v>
      </c>
      <c r="F109" s="12" t="s">
        <v>115</v>
      </c>
      <c r="G109" s="67">
        <f>'[1]22_3_PriceList'!$M126</f>
        <v>295.2</v>
      </c>
      <c r="H109" s="67">
        <f t="shared" si="21"/>
        <v>295</v>
      </c>
      <c r="I109" s="49">
        <v>0.25</v>
      </c>
      <c r="J109" s="35">
        <f t="shared" si="22"/>
        <v>221.39999999999998</v>
      </c>
      <c r="K109" s="11">
        <f t="shared" si="25"/>
        <v>357</v>
      </c>
    </row>
    <row r="110" spans="1:11" x14ac:dyDescent="0.2">
      <c r="A110" s="42" t="s">
        <v>0</v>
      </c>
      <c r="B110" s="18" t="s">
        <v>33</v>
      </c>
      <c r="C110" s="38" t="s">
        <v>10</v>
      </c>
      <c r="D110" s="12" t="str">
        <f t="shared" si="19"/>
        <v>8,00</v>
      </c>
      <c r="E110" s="12" t="str">
        <f t="shared" si="20"/>
        <v>19</v>
      </c>
      <c r="F110" s="12" t="s">
        <v>115</v>
      </c>
      <c r="G110" s="67">
        <f>'[1]22_3_PriceList'!$M127</f>
        <v>295.2</v>
      </c>
      <c r="H110" s="67">
        <f t="shared" si="21"/>
        <v>295</v>
      </c>
      <c r="I110" s="49">
        <v>0.25</v>
      </c>
      <c r="J110" s="35">
        <f t="shared" si="22"/>
        <v>221.39999999999998</v>
      </c>
      <c r="K110" s="11">
        <f t="shared" si="25"/>
        <v>357</v>
      </c>
    </row>
    <row r="111" spans="1:11" x14ac:dyDescent="0.2">
      <c r="A111" s="42" t="s">
        <v>0</v>
      </c>
      <c r="B111" s="18" t="s">
        <v>33</v>
      </c>
      <c r="C111" s="38" t="s">
        <v>4</v>
      </c>
      <c r="D111" s="12" t="str">
        <f t="shared" si="19"/>
        <v>8,50</v>
      </c>
      <c r="E111" s="12" t="str">
        <f t="shared" si="20"/>
        <v>19</v>
      </c>
      <c r="F111" s="12" t="s">
        <v>115</v>
      </c>
      <c r="G111" s="67">
        <f>'[1]22_3_PriceList'!$M128</f>
        <v>295.2</v>
      </c>
      <c r="H111" s="67">
        <f t="shared" si="21"/>
        <v>295</v>
      </c>
      <c r="I111" s="49">
        <v>0.25</v>
      </c>
      <c r="J111" s="35">
        <f t="shared" si="22"/>
        <v>221.39999999999998</v>
      </c>
      <c r="K111" s="11">
        <f t="shared" si="25"/>
        <v>357</v>
      </c>
    </row>
    <row r="112" spans="1:11" x14ac:dyDescent="0.2">
      <c r="A112" s="42" t="s">
        <v>0</v>
      </c>
      <c r="B112" s="18" t="s">
        <v>33</v>
      </c>
      <c r="C112" s="38" t="s">
        <v>17</v>
      </c>
      <c r="D112" s="12" t="str">
        <f t="shared" si="19"/>
        <v>9,00</v>
      </c>
      <c r="E112" s="12" t="str">
        <f t="shared" si="20"/>
        <v>19</v>
      </c>
      <c r="F112" s="12" t="s">
        <v>115</v>
      </c>
      <c r="G112" s="67">
        <f>'[1]22_3_PriceList'!$M129</f>
        <v>300.95999999999998</v>
      </c>
      <c r="H112" s="67">
        <f t="shared" si="21"/>
        <v>301</v>
      </c>
      <c r="I112" s="49">
        <v>0.25</v>
      </c>
      <c r="J112" s="35">
        <f t="shared" si="22"/>
        <v>225.71999999999997</v>
      </c>
      <c r="K112" s="11">
        <f t="shared" si="25"/>
        <v>364</v>
      </c>
    </row>
    <row r="113" spans="1:14" x14ac:dyDescent="0.2">
      <c r="A113" s="42" t="s">
        <v>0</v>
      </c>
      <c r="B113" s="18" t="s">
        <v>33</v>
      </c>
      <c r="C113" s="38" t="s">
        <v>11</v>
      </c>
      <c r="D113" s="12" t="str">
        <f t="shared" si="19"/>
        <v>9,50</v>
      </c>
      <c r="E113" s="12" t="str">
        <f t="shared" si="20"/>
        <v>19</v>
      </c>
      <c r="F113" s="12" t="s">
        <v>115</v>
      </c>
      <c r="G113" s="67">
        <f>'[1]22_3_PriceList'!$M130</f>
        <v>306</v>
      </c>
      <c r="H113" s="67">
        <f t="shared" si="21"/>
        <v>306</v>
      </c>
      <c r="I113" s="49">
        <v>0.25</v>
      </c>
      <c r="J113" s="35">
        <f t="shared" si="22"/>
        <v>229.5</v>
      </c>
      <c r="K113" s="11">
        <f t="shared" si="25"/>
        <v>370</v>
      </c>
    </row>
    <row r="114" spans="1:14" x14ac:dyDescent="0.2">
      <c r="A114" s="42" t="s">
        <v>0</v>
      </c>
      <c r="B114" s="18" t="s">
        <v>33</v>
      </c>
      <c r="C114" s="38" t="s">
        <v>19</v>
      </c>
      <c r="D114" s="12" t="str">
        <f t="shared" si="19"/>
        <v>8,00</v>
      </c>
      <c r="E114" s="12" t="str">
        <f t="shared" si="20"/>
        <v>20</v>
      </c>
      <c r="F114" s="12" t="s">
        <v>115</v>
      </c>
      <c r="G114" s="67">
        <f>'[1]22_3_PriceList'!$M131</f>
        <v>339.12</v>
      </c>
      <c r="H114" s="67">
        <f t="shared" si="21"/>
        <v>339</v>
      </c>
      <c r="I114" s="49">
        <v>0.25</v>
      </c>
      <c r="J114" s="35">
        <f t="shared" si="22"/>
        <v>254.34</v>
      </c>
      <c r="K114" s="11">
        <f t="shared" si="25"/>
        <v>410</v>
      </c>
    </row>
    <row r="115" spans="1:14" x14ac:dyDescent="0.2">
      <c r="A115" s="42" t="s">
        <v>0</v>
      </c>
      <c r="B115" s="18" t="s">
        <v>33</v>
      </c>
      <c r="C115" s="38" t="s">
        <v>5</v>
      </c>
      <c r="D115" s="12" t="str">
        <f t="shared" si="19"/>
        <v>8,50</v>
      </c>
      <c r="E115" s="12" t="str">
        <f t="shared" si="20"/>
        <v>20</v>
      </c>
      <c r="F115" s="12" t="s">
        <v>115</v>
      </c>
      <c r="G115" s="67">
        <f>'[1]22_3_PriceList'!$M132</f>
        <v>345.6</v>
      </c>
      <c r="H115" s="67">
        <f t="shared" si="21"/>
        <v>346</v>
      </c>
      <c r="I115" s="49">
        <v>0.25</v>
      </c>
      <c r="J115" s="35">
        <f t="shared" si="22"/>
        <v>259.20000000000005</v>
      </c>
      <c r="K115" s="11">
        <f t="shared" si="25"/>
        <v>418</v>
      </c>
    </row>
    <row r="116" spans="1:14" x14ac:dyDescent="0.2">
      <c r="A116" s="42" t="s">
        <v>0</v>
      </c>
      <c r="B116" s="18" t="s">
        <v>33</v>
      </c>
      <c r="C116" s="38" t="s">
        <v>20</v>
      </c>
      <c r="D116" s="12" t="str">
        <f t="shared" si="19"/>
        <v>9,00</v>
      </c>
      <c r="E116" s="12" t="str">
        <f t="shared" si="20"/>
        <v>20</v>
      </c>
      <c r="F116" s="12" t="s">
        <v>115</v>
      </c>
      <c r="G116" s="67">
        <f>'[1]22_3_PriceList'!$M133</f>
        <v>348.48</v>
      </c>
      <c r="H116" s="67">
        <f t="shared" si="21"/>
        <v>348</v>
      </c>
      <c r="I116" s="49">
        <v>0.25</v>
      </c>
      <c r="J116" s="35">
        <f t="shared" si="22"/>
        <v>261.36</v>
      </c>
      <c r="K116" s="11">
        <f t="shared" si="25"/>
        <v>422</v>
      </c>
    </row>
    <row r="117" spans="1:14" x14ac:dyDescent="0.2">
      <c r="A117" s="42" t="s">
        <v>0</v>
      </c>
      <c r="B117" s="18" t="s">
        <v>33</v>
      </c>
      <c r="C117" s="38" t="s">
        <v>12</v>
      </c>
      <c r="D117" s="12" t="str">
        <f t="shared" si="19"/>
        <v>9,50</v>
      </c>
      <c r="E117" s="12" t="str">
        <f t="shared" si="20"/>
        <v>20</v>
      </c>
      <c r="F117" s="12" t="s">
        <v>115</v>
      </c>
      <c r="G117" s="67">
        <f>'[1]22_3_PriceList'!$M134</f>
        <v>353.52</v>
      </c>
      <c r="H117" s="67">
        <f t="shared" si="21"/>
        <v>354</v>
      </c>
      <c r="I117" s="49">
        <v>0.25</v>
      </c>
      <c r="J117" s="35">
        <f t="shared" si="22"/>
        <v>265.14</v>
      </c>
      <c r="K117" s="11">
        <f t="shared" si="25"/>
        <v>428</v>
      </c>
    </row>
    <row r="118" spans="1:14" x14ac:dyDescent="0.2">
      <c r="A118" s="42" t="s">
        <v>0</v>
      </c>
      <c r="B118" s="18" t="s">
        <v>33</v>
      </c>
      <c r="C118" s="38" t="s">
        <v>28</v>
      </c>
      <c r="D118" s="12" t="str">
        <f t="shared" ref="D118:D182" si="26">LEFT(C118,4)</f>
        <v>10,0</v>
      </c>
      <c r="E118" s="12" t="str">
        <f t="shared" ref="E118:E182" si="27">RIGHT(C118,2)</f>
        <v>20</v>
      </c>
      <c r="F118" s="12" t="s">
        <v>115</v>
      </c>
      <c r="G118" s="67">
        <f>'[1]22_3_PriceList'!$M135</f>
        <v>358.55999999999995</v>
      </c>
      <c r="H118" s="67">
        <f t="shared" si="21"/>
        <v>359</v>
      </c>
      <c r="I118" s="49">
        <v>0.25</v>
      </c>
      <c r="J118" s="35">
        <f t="shared" si="22"/>
        <v>268.91999999999996</v>
      </c>
      <c r="K118" s="11">
        <f t="shared" si="25"/>
        <v>434</v>
      </c>
    </row>
    <row r="119" spans="1:14" x14ac:dyDescent="0.2">
      <c r="A119" s="42" t="s">
        <v>0</v>
      </c>
      <c r="B119" s="18" t="s">
        <v>33</v>
      </c>
      <c r="C119" s="38" t="s">
        <v>29</v>
      </c>
      <c r="D119" s="12" t="str">
        <f t="shared" si="26"/>
        <v>10,5</v>
      </c>
      <c r="E119" s="12" t="str">
        <f t="shared" si="27"/>
        <v>20</v>
      </c>
      <c r="F119" s="12" t="s">
        <v>115</v>
      </c>
      <c r="G119" s="67">
        <f>'[1]22_3_PriceList'!$M136</f>
        <v>363.6</v>
      </c>
      <c r="H119" s="67">
        <f t="shared" si="21"/>
        <v>364</v>
      </c>
      <c r="I119" s="49">
        <v>0.25</v>
      </c>
      <c r="J119" s="35">
        <f t="shared" si="22"/>
        <v>272.70000000000005</v>
      </c>
      <c r="K119" s="11">
        <f t="shared" si="25"/>
        <v>440</v>
      </c>
    </row>
    <row r="120" spans="1:14" x14ac:dyDescent="0.2">
      <c r="A120" s="42" t="s">
        <v>0</v>
      </c>
      <c r="B120" s="18" t="s">
        <v>33</v>
      </c>
      <c r="C120" s="38" t="s">
        <v>30</v>
      </c>
      <c r="D120" s="12" t="str">
        <f t="shared" si="26"/>
        <v>11,0</v>
      </c>
      <c r="E120" s="12" t="str">
        <f t="shared" si="27"/>
        <v>20</v>
      </c>
      <c r="F120" s="12" t="s">
        <v>115</v>
      </c>
      <c r="G120" s="67">
        <f>'[1]22_3_PriceList'!$M137</f>
        <v>367.2</v>
      </c>
      <c r="H120" s="67">
        <f t="shared" si="21"/>
        <v>367</v>
      </c>
      <c r="I120" s="49">
        <v>0.25</v>
      </c>
      <c r="J120" s="35">
        <f t="shared" si="22"/>
        <v>275.39999999999998</v>
      </c>
      <c r="K120" s="11">
        <f t="shared" si="25"/>
        <v>444</v>
      </c>
    </row>
    <row r="121" spans="1:14" x14ac:dyDescent="0.2">
      <c r="A121" s="42" t="s">
        <v>0</v>
      </c>
      <c r="B121" s="18" t="s">
        <v>33</v>
      </c>
      <c r="C121" s="38" t="s">
        <v>31</v>
      </c>
      <c r="D121" s="12" t="str">
        <f t="shared" si="26"/>
        <v>10,0</v>
      </c>
      <c r="E121" s="12" t="str">
        <f t="shared" si="27"/>
        <v>21</v>
      </c>
      <c r="F121" s="12" t="s">
        <v>115</v>
      </c>
      <c r="G121" s="67">
        <f>'[1]22_3_PriceList'!$M138</f>
        <v>404.64</v>
      </c>
      <c r="H121" s="67">
        <f t="shared" si="21"/>
        <v>405</v>
      </c>
      <c r="I121" s="49">
        <v>0.25</v>
      </c>
      <c r="J121" s="35">
        <f t="shared" si="22"/>
        <v>303.48</v>
      </c>
      <c r="K121" s="11">
        <f t="shared" si="25"/>
        <v>490</v>
      </c>
    </row>
    <row r="122" spans="1:14" x14ac:dyDescent="0.2">
      <c r="A122" s="73" t="s">
        <v>0</v>
      </c>
      <c r="B122" s="88" t="s">
        <v>34</v>
      </c>
      <c r="C122" s="76" t="s">
        <v>3</v>
      </c>
      <c r="D122" s="77" t="str">
        <f t="shared" si="26"/>
        <v>8,00</v>
      </c>
      <c r="E122" s="77" t="str">
        <f t="shared" si="27"/>
        <v>18</v>
      </c>
      <c r="F122" s="77" t="s">
        <v>120</v>
      </c>
      <c r="G122" s="67">
        <f>'[1]22_3_PriceList'!$M139</f>
        <v>252.71999999999997</v>
      </c>
      <c r="H122" s="67">
        <f t="shared" si="21"/>
        <v>253</v>
      </c>
      <c r="I122" s="78">
        <v>0.25</v>
      </c>
      <c r="J122" s="35">
        <f t="shared" si="22"/>
        <v>189.53999999999996</v>
      </c>
      <c r="K122" s="74">
        <f t="shared" si="25"/>
        <v>306</v>
      </c>
      <c r="L122" s="85" t="s">
        <v>162</v>
      </c>
      <c r="M122" s="10"/>
      <c r="N122" s="86">
        <f t="shared" ref="N122:N135" si="28">J122-((J122*15)/100)</f>
        <v>161.10899999999998</v>
      </c>
    </row>
    <row r="123" spans="1:14" x14ac:dyDescent="0.2">
      <c r="A123" s="73" t="s">
        <v>0</v>
      </c>
      <c r="B123" s="88" t="s">
        <v>34</v>
      </c>
      <c r="C123" s="76" t="s">
        <v>10</v>
      </c>
      <c r="D123" s="77" t="str">
        <f t="shared" si="26"/>
        <v>8,00</v>
      </c>
      <c r="E123" s="77" t="str">
        <f t="shared" si="27"/>
        <v>19</v>
      </c>
      <c r="F123" s="77" t="s">
        <v>120</v>
      </c>
      <c r="G123" s="67">
        <f>'[1]22_3_PriceList'!$M140</f>
        <v>295.2</v>
      </c>
      <c r="H123" s="67">
        <f t="shared" si="21"/>
        <v>295</v>
      </c>
      <c r="I123" s="78">
        <v>0.25</v>
      </c>
      <c r="J123" s="35">
        <f t="shared" si="22"/>
        <v>221.39999999999998</v>
      </c>
      <c r="K123" s="74">
        <f t="shared" si="25"/>
        <v>357</v>
      </c>
      <c r="L123" s="85" t="s">
        <v>162</v>
      </c>
      <c r="M123" s="10"/>
      <c r="N123" s="86">
        <f t="shared" si="28"/>
        <v>188.19</v>
      </c>
    </row>
    <row r="124" spans="1:14" x14ac:dyDescent="0.2">
      <c r="A124" s="73" t="s">
        <v>0</v>
      </c>
      <c r="B124" s="88" t="s">
        <v>34</v>
      </c>
      <c r="C124" s="76" t="s">
        <v>17</v>
      </c>
      <c r="D124" s="77" t="str">
        <f t="shared" si="26"/>
        <v>9,00</v>
      </c>
      <c r="E124" s="77" t="str">
        <f t="shared" si="27"/>
        <v>19</v>
      </c>
      <c r="F124" s="77" t="s">
        <v>120</v>
      </c>
      <c r="G124" s="67">
        <f>'[1]22_3_PriceList'!$M141</f>
        <v>300.95999999999998</v>
      </c>
      <c r="H124" s="67">
        <f t="shared" si="21"/>
        <v>301</v>
      </c>
      <c r="I124" s="78">
        <v>0.25</v>
      </c>
      <c r="J124" s="35">
        <f t="shared" si="22"/>
        <v>225.71999999999997</v>
      </c>
      <c r="K124" s="74">
        <f t="shared" si="25"/>
        <v>364</v>
      </c>
      <c r="L124" s="85" t="s">
        <v>162</v>
      </c>
      <c r="M124" s="10"/>
      <c r="N124" s="86">
        <f t="shared" si="28"/>
        <v>191.86199999999997</v>
      </c>
    </row>
    <row r="125" spans="1:14" x14ac:dyDescent="0.2">
      <c r="A125" s="73" t="s">
        <v>0</v>
      </c>
      <c r="B125" s="88" t="s">
        <v>34</v>
      </c>
      <c r="C125" s="76" t="s">
        <v>19</v>
      </c>
      <c r="D125" s="77" t="str">
        <f t="shared" si="26"/>
        <v>8,00</v>
      </c>
      <c r="E125" s="77" t="str">
        <f t="shared" si="27"/>
        <v>20</v>
      </c>
      <c r="F125" s="77" t="s">
        <v>120</v>
      </c>
      <c r="G125" s="67">
        <f>'[1]22_3_PriceList'!$M142</f>
        <v>339.12</v>
      </c>
      <c r="H125" s="67">
        <f t="shared" si="21"/>
        <v>339</v>
      </c>
      <c r="I125" s="78">
        <v>0.25</v>
      </c>
      <c r="J125" s="35">
        <f t="shared" si="22"/>
        <v>254.34</v>
      </c>
      <c r="K125" s="74">
        <f t="shared" si="25"/>
        <v>410</v>
      </c>
      <c r="L125" s="85" t="s">
        <v>162</v>
      </c>
      <c r="M125" s="10"/>
      <c r="N125" s="86">
        <f t="shared" si="28"/>
        <v>216.18900000000002</v>
      </c>
    </row>
    <row r="126" spans="1:14" x14ac:dyDescent="0.2">
      <c r="A126" s="73" t="s">
        <v>0</v>
      </c>
      <c r="B126" s="88" t="s">
        <v>34</v>
      </c>
      <c r="C126" s="76" t="s">
        <v>20</v>
      </c>
      <c r="D126" s="77" t="str">
        <f t="shared" si="26"/>
        <v>9,00</v>
      </c>
      <c r="E126" s="77" t="str">
        <f t="shared" si="27"/>
        <v>20</v>
      </c>
      <c r="F126" s="77" t="s">
        <v>120</v>
      </c>
      <c r="G126" s="67">
        <f>'[1]22_3_PriceList'!$M143</f>
        <v>348.48</v>
      </c>
      <c r="H126" s="67">
        <f t="shared" si="21"/>
        <v>348</v>
      </c>
      <c r="I126" s="78">
        <v>0.25</v>
      </c>
      <c r="J126" s="35">
        <f t="shared" si="22"/>
        <v>261.36</v>
      </c>
      <c r="K126" s="74">
        <f t="shared" si="25"/>
        <v>422</v>
      </c>
      <c r="L126" s="85" t="s">
        <v>162</v>
      </c>
      <c r="M126" s="10"/>
      <c r="N126" s="86">
        <f t="shared" si="28"/>
        <v>222.15600000000001</v>
      </c>
    </row>
    <row r="127" spans="1:14" x14ac:dyDescent="0.2">
      <c r="A127" s="73" t="s">
        <v>0</v>
      </c>
      <c r="B127" s="88" t="s">
        <v>34</v>
      </c>
      <c r="C127" s="76" t="s">
        <v>6</v>
      </c>
      <c r="D127" s="77" t="str">
        <f t="shared" si="26"/>
        <v>8,50</v>
      </c>
      <c r="E127" s="77" t="str">
        <f t="shared" si="27"/>
        <v>21</v>
      </c>
      <c r="F127" s="77" t="s">
        <v>120</v>
      </c>
      <c r="G127" s="67">
        <f>'[1]22_3_PriceList'!$M144</f>
        <v>405.36</v>
      </c>
      <c r="H127" s="67">
        <f t="shared" si="21"/>
        <v>405</v>
      </c>
      <c r="I127" s="78">
        <v>0.25</v>
      </c>
      <c r="J127" s="35">
        <f t="shared" si="22"/>
        <v>304.02</v>
      </c>
      <c r="K127" s="74">
        <f t="shared" si="25"/>
        <v>490</v>
      </c>
      <c r="L127" s="85" t="s">
        <v>162</v>
      </c>
      <c r="M127" s="10"/>
      <c r="N127" s="86">
        <f t="shared" si="28"/>
        <v>258.41699999999997</v>
      </c>
    </row>
    <row r="128" spans="1:14" x14ac:dyDescent="0.2">
      <c r="A128" s="73" t="s">
        <v>0</v>
      </c>
      <c r="B128" s="88" t="s">
        <v>34</v>
      </c>
      <c r="C128" s="76" t="s">
        <v>35</v>
      </c>
      <c r="D128" s="77" t="str">
        <f t="shared" si="26"/>
        <v>9,00</v>
      </c>
      <c r="E128" s="77" t="str">
        <f t="shared" si="27"/>
        <v>21</v>
      </c>
      <c r="F128" s="77" t="s">
        <v>120</v>
      </c>
      <c r="G128" s="67">
        <f>'[1]22_3_PriceList'!$M145</f>
        <v>405.36</v>
      </c>
      <c r="H128" s="67">
        <f t="shared" si="21"/>
        <v>405</v>
      </c>
      <c r="I128" s="78">
        <v>0.25</v>
      </c>
      <c r="J128" s="35">
        <f t="shared" si="22"/>
        <v>304.02</v>
      </c>
      <c r="K128" s="74">
        <f t="shared" si="25"/>
        <v>490</v>
      </c>
      <c r="L128" s="85" t="s">
        <v>162</v>
      </c>
      <c r="M128" s="10"/>
      <c r="N128" s="86">
        <f t="shared" si="28"/>
        <v>258.41699999999997</v>
      </c>
    </row>
    <row r="129" spans="1:14" x14ac:dyDescent="0.2">
      <c r="A129" s="73" t="s">
        <v>0</v>
      </c>
      <c r="B129" s="88" t="s">
        <v>36</v>
      </c>
      <c r="C129" s="76" t="s">
        <v>3</v>
      </c>
      <c r="D129" s="77" t="str">
        <f t="shared" si="26"/>
        <v>8,00</v>
      </c>
      <c r="E129" s="77" t="str">
        <f t="shared" si="27"/>
        <v>18</v>
      </c>
      <c r="F129" s="77" t="s">
        <v>119</v>
      </c>
      <c r="G129" s="67">
        <f>'[1]22_3_PriceList'!$M146</f>
        <v>267.83999999999997</v>
      </c>
      <c r="H129" s="67">
        <f t="shared" si="21"/>
        <v>268</v>
      </c>
      <c r="I129" s="78">
        <v>0.25</v>
      </c>
      <c r="J129" s="35">
        <f t="shared" si="22"/>
        <v>200.88</v>
      </c>
      <c r="K129" s="74">
        <f t="shared" si="25"/>
        <v>324</v>
      </c>
      <c r="L129" s="85" t="s">
        <v>162</v>
      </c>
      <c r="M129" s="10"/>
      <c r="N129" s="86">
        <f t="shared" si="28"/>
        <v>170.74799999999999</v>
      </c>
    </row>
    <row r="130" spans="1:14" x14ac:dyDescent="0.2">
      <c r="A130" s="73" t="s">
        <v>0</v>
      </c>
      <c r="B130" s="88" t="s">
        <v>36</v>
      </c>
      <c r="C130" s="76" t="s">
        <v>10</v>
      </c>
      <c r="D130" s="77" t="str">
        <f t="shared" si="26"/>
        <v>8,00</v>
      </c>
      <c r="E130" s="77" t="str">
        <f t="shared" si="27"/>
        <v>19</v>
      </c>
      <c r="F130" s="77" t="s">
        <v>119</v>
      </c>
      <c r="G130" s="67">
        <f>'[1]22_3_PriceList'!$M147</f>
        <v>315.36</v>
      </c>
      <c r="H130" s="67">
        <f t="shared" si="21"/>
        <v>315</v>
      </c>
      <c r="I130" s="78">
        <v>0.25</v>
      </c>
      <c r="J130" s="35">
        <f t="shared" ref="J130:J221" si="29">G130*0.75</f>
        <v>236.52</v>
      </c>
      <c r="K130" s="74">
        <f t="shared" si="25"/>
        <v>382</v>
      </c>
      <c r="L130" s="85" t="s">
        <v>162</v>
      </c>
      <c r="M130" s="10"/>
      <c r="N130" s="86">
        <f t="shared" si="28"/>
        <v>201.042</v>
      </c>
    </row>
    <row r="131" spans="1:14" x14ac:dyDescent="0.2">
      <c r="A131" s="73" t="s">
        <v>0</v>
      </c>
      <c r="B131" s="88" t="s">
        <v>36</v>
      </c>
      <c r="C131" s="76" t="s">
        <v>17</v>
      </c>
      <c r="D131" s="77" t="str">
        <f t="shared" si="26"/>
        <v>9,00</v>
      </c>
      <c r="E131" s="77" t="str">
        <f t="shared" si="27"/>
        <v>19</v>
      </c>
      <c r="F131" s="77" t="s">
        <v>119</v>
      </c>
      <c r="G131" s="67">
        <f>'[1]22_3_PriceList'!$M148</f>
        <v>328.32</v>
      </c>
      <c r="H131" s="67">
        <f t="shared" si="21"/>
        <v>328</v>
      </c>
      <c r="I131" s="78">
        <v>0.25</v>
      </c>
      <c r="J131" s="35">
        <f t="shared" si="29"/>
        <v>246.24</v>
      </c>
      <c r="K131" s="74">
        <f t="shared" si="25"/>
        <v>397</v>
      </c>
      <c r="L131" s="85" t="s">
        <v>162</v>
      </c>
      <c r="M131" s="10"/>
      <c r="N131" s="86">
        <f t="shared" si="28"/>
        <v>209.304</v>
      </c>
    </row>
    <row r="132" spans="1:14" x14ac:dyDescent="0.2">
      <c r="A132" s="73" t="s">
        <v>0</v>
      </c>
      <c r="B132" s="88" t="s">
        <v>36</v>
      </c>
      <c r="C132" s="76" t="s">
        <v>19</v>
      </c>
      <c r="D132" s="77" t="str">
        <f t="shared" si="26"/>
        <v>8,00</v>
      </c>
      <c r="E132" s="77" t="str">
        <f t="shared" si="27"/>
        <v>20</v>
      </c>
      <c r="F132" s="77" t="s">
        <v>119</v>
      </c>
      <c r="G132" s="67">
        <f>'[1]22_3_PriceList'!$M149</f>
        <v>363.6</v>
      </c>
      <c r="H132" s="67">
        <f t="shared" si="21"/>
        <v>364</v>
      </c>
      <c r="I132" s="78">
        <v>0.25</v>
      </c>
      <c r="J132" s="35">
        <f t="shared" si="29"/>
        <v>272.70000000000005</v>
      </c>
      <c r="K132" s="74">
        <f t="shared" si="25"/>
        <v>440</v>
      </c>
      <c r="L132" s="85" t="s">
        <v>162</v>
      </c>
      <c r="M132" s="10"/>
      <c r="N132" s="86">
        <f t="shared" si="28"/>
        <v>231.79500000000004</v>
      </c>
    </row>
    <row r="133" spans="1:14" x14ac:dyDescent="0.2">
      <c r="A133" s="73" t="s">
        <v>0</v>
      </c>
      <c r="B133" s="88" t="s">
        <v>36</v>
      </c>
      <c r="C133" s="76" t="s">
        <v>20</v>
      </c>
      <c r="D133" s="77" t="str">
        <f t="shared" si="26"/>
        <v>9,00</v>
      </c>
      <c r="E133" s="77" t="str">
        <f t="shared" si="27"/>
        <v>20</v>
      </c>
      <c r="F133" s="77" t="s">
        <v>119</v>
      </c>
      <c r="G133" s="67">
        <f>'[1]22_3_PriceList'!$M150</f>
        <v>371.52</v>
      </c>
      <c r="H133" s="67">
        <f t="shared" si="21"/>
        <v>372</v>
      </c>
      <c r="I133" s="78">
        <v>0.25</v>
      </c>
      <c r="J133" s="35">
        <f t="shared" si="29"/>
        <v>278.64</v>
      </c>
      <c r="K133" s="74">
        <f t="shared" si="25"/>
        <v>450</v>
      </c>
      <c r="L133" s="85" t="s">
        <v>162</v>
      </c>
      <c r="M133" s="10"/>
      <c r="N133" s="86">
        <f t="shared" si="28"/>
        <v>236.84399999999999</v>
      </c>
    </row>
    <row r="134" spans="1:14" x14ac:dyDescent="0.2">
      <c r="A134" s="73" t="s">
        <v>0</v>
      </c>
      <c r="B134" s="88" t="s">
        <v>36</v>
      </c>
      <c r="C134" s="76" t="s">
        <v>6</v>
      </c>
      <c r="D134" s="77" t="str">
        <f t="shared" si="26"/>
        <v>8,50</v>
      </c>
      <c r="E134" s="77" t="str">
        <f t="shared" si="27"/>
        <v>21</v>
      </c>
      <c r="F134" s="77" t="s">
        <v>119</v>
      </c>
      <c r="G134" s="67">
        <f>'[1]22_3_PriceList'!$M151</f>
        <v>437.76</v>
      </c>
      <c r="H134" s="67">
        <f t="shared" si="21"/>
        <v>438</v>
      </c>
      <c r="I134" s="78">
        <v>0.25</v>
      </c>
      <c r="J134" s="35">
        <f t="shared" si="29"/>
        <v>328.32</v>
      </c>
      <c r="K134" s="74">
        <f t="shared" si="25"/>
        <v>530</v>
      </c>
      <c r="L134" s="85" t="s">
        <v>162</v>
      </c>
      <c r="M134" s="10"/>
      <c r="N134" s="86">
        <f t="shared" si="28"/>
        <v>279.072</v>
      </c>
    </row>
    <row r="135" spans="1:14" x14ac:dyDescent="0.2">
      <c r="A135" s="73" t="s">
        <v>0</v>
      </c>
      <c r="B135" s="88" t="s">
        <v>36</v>
      </c>
      <c r="C135" s="76" t="s">
        <v>35</v>
      </c>
      <c r="D135" s="77" t="str">
        <f t="shared" si="26"/>
        <v>9,00</v>
      </c>
      <c r="E135" s="77" t="str">
        <f t="shared" si="27"/>
        <v>21</v>
      </c>
      <c r="F135" s="77" t="s">
        <v>119</v>
      </c>
      <c r="G135" s="67">
        <f>'[1]22_3_PriceList'!$M152</f>
        <v>437.76</v>
      </c>
      <c r="H135" s="67">
        <f t="shared" si="21"/>
        <v>438</v>
      </c>
      <c r="I135" s="78">
        <v>0.25</v>
      </c>
      <c r="J135" s="35">
        <f t="shared" si="29"/>
        <v>328.32</v>
      </c>
      <c r="K135" s="74">
        <f t="shared" si="25"/>
        <v>530</v>
      </c>
      <c r="L135" s="85" t="s">
        <v>162</v>
      </c>
      <c r="M135" s="10"/>
      <c r="N135" s="86">
        <f t="shared" si="28"/>
        <v>279.072</v>
      </c>
    </row>
    <row r="136" spans="1:14" x14ac:dyDescent="0.2">
      <c r="A136" s="42" t="s">
        <v>0</v>
      </c>
      <c r="B136" s="18" t="s">
        <v>38</v>
      </c>
      <c r="C136" s="38" t="s">
        <v>39</v>
      </c>
      <c r="D136" s="12" t="str">
        <f t="shared" si="26"/>
        <v>7,00</v>
      </c>
      <c r="E136" s="12" t="str">
        <f t="shared" si="27"/>
        <v>17</v>
      </c>
      <c r="F136" s="12" t="s">
        <v>121</v>
      </c>
      <c r="G136" s="67">
        <f>'[1]22_3_PriceList'!$M153</f>
        <v>196.56</v>
      </c>
      <c r="H136" s="67">
        <f t="shared" si="21"/>
        <v>197</v>
      </c>
      <c r="I136" s="49">
        <v>0.25</v>
      </c>
      <c r="J136" s="35">
        <f t="shared" si="29"/>
        <v>147.42000000000002</v>
      </c>
      <c r="K136" s="11">
        <f t="shared" ref="K136:K362" si="30">ROUND(G136*1.21,0)</f>
        <v>238</v>
      </c>
    </row>
    <row r="137" spans="1:14" x14ac:dyDescent="0.2">
      <c r="A137" s="42" t="s">
        <v>0</v>
      </c>
      <c r="B137" s="18" t="s">
        <v>38</v>
      </c>
      <c r="C137" s="38" t="s">
        <v>8</v>
      </c>
      <c r="D137" s="12" t="str">
        <f t="shared" si="26"/>
        <v>7,50</v>
      </c>
      <c r="E137" s="12" t="str">
        <f t="shared" si="27"/>
        <v>17</v>
      </c>
      <c r="F137" s="12" t="s">
        <v>121</v>
      </c>
      <c r="G137" s="67">
        <f>'[1]22_3_PriceList'!$M154</f>
        <v>205.2</v>
      </c>
      <c r="H137" s="67">
        <f t="shared" si="21"/>
        <v>205</v>
      </c>
      <c r="I137" s="49">
        <v>0.25</v>
      </c>
      <c r="J137" s="35">
        <f t="shared" si="29"/>
        <v>153.89999999999998</v>
      </c>
      <c r="K137" s="11">
        <f t="shared" si="30"/>
        <v>248</v>
      </c>
    </row>
    <row r="138" spans="1:14" x14ac:dyDescent="0.2">
      <c r="A138" s="42" t="s">
        <v>0</v>
      </c>
      <c r="B138" s="18" t="s">
        <v>38</v>
      </c>
      <c r="C138" s="38" t="s">
        <v>9</v>
      </c>
      <c r="D138" s="12" t="str">
        <f t="shared" si="26"/>
        <v>7,50</v>
      </c>
      <c r="E138" s="12" t="str">
        <f t="shared" si="27"/>
        <v>18</v>
      </c>
      <c r="F138" s="12" t="s">
        <v>121</v>
      </c>
      <c r="G138" s="67">
        <f>'[1]22_3_PriceList'!$M155</f>
        <v>247.68</v>
      </c>
      <c r="H138" s="67">
        <f t="shared" si="21"/>
        <v>248</v>
      </c>
      <c r="I138" s="49">
        <v>0.25</v>
      </c>
      <c r="J138" s="35">
        <f t="shared" si="29"/>
        <v>185.76</v>
      </c>
      <c r="K138" s="11">
        <f t="shared" si="30"/>
        <v>300</v>
      </c>
    </row>
    <row r="139" spans="1:14" x14ac:dyDescent="0.2">
      <c r="A139" s="42" t="s">
        <v>0</v>
      </c>
      <c r="B139" s="18" t="s">
        <v>38</v>
      </c>
      <c r="C139" s="38" t="s">
        <v>3</v>
      </c>
      <c r="D139" s="12" t="str">
        <f t="shared" si="26"/>
        <v>8,00</v>
      </c>
      <c r="E139" s="12" t="str">
        <f t="shared" si="27"/>
        <v>18</v>
      </c>
      <c r="F139" s="12" t="s">
        <v>121</v>
      </c>
      <c r="G139" s="67">
        <f>'[1]22_3_PriceList'!$M156</f>
        <v>249.83999999999997</v>
      </c>
      <c r="H139" s="67">
        <f t="shared" si="21"/>
        <v>250</v>
      </c>
      <c r="I139" s="49">
        <v>0.25</v>
      </c>
      <c r="J139" s="35">
        <f t="shared" si="29"/>
        <v>187.38</v>
      </c>
      <c r="K139" s="11">
        <f t="shared" si="30"/>
        <v>302</v>
      </c>
    </row>
    <row r="140" spans="1:14" x14ac:dyDescent="0.2">
      <c r="A140" s="42" t="s">
        <v>0</v>
      </c>
      <c r="B140" s="18" t="s">
        <v>38</v>
      </c>
      <c r="C140" s="38" t="s">
        <v>10</v>
      </c>
      <c r="D140" s="12" t="str">
        <f t="shared" si="26"/>
        <v>8,00</v>
      </c>
      <c r="E140" s="12" t="str">
        <f t="shared" si="27"/>
        <v>19</v>
      </c>
      <c r="F140" s="12" t="s">
        <v>121</v>
      </c>
      <c r="G140" s="67">
        <f>'[1]22_3_PriceList'!$M157</f>
        <v>290.88</v>
      </c>
      <c r="H140" s="67">
        <f t="shared" ref="H140:H223" si="31">ROUND(G140,0)</f>
        <v>291</v>
      </c>
      <c r="I140" s="49">
        <v>0.25</v>
      </c>
      <c r="J140" s="35">
        <f t="shared" si="29"/>
        <v>218.16</v>
      </c>
      <c r="K140" s="11">
        <f t="shared" si="30"/>
        <v>352</v>
      </c>
    </row>
    <row r="141" spans="1:14" x14ac:dyDescent="0.2">
      <c r="A141" s="42" t="s">
        <v>0</v>
      </c>
      <c r="B141" s="18" t="s">
        <v>40</v>
      </c>
      <c r="C141" s="38" t="s">
        <v>39</v>
      </c>
      <c r="D141" s="12" t="str">
        <f t="shared" si="26"/>
        <v>7,00</v>
      </c>
      <c r="E141" s="12" t="str">
        <f t="shared" si="27"/>
        <v>17</v>
      </c>
      <c r="F141" s="12" t="s">
        <v>111</v>
      </c>
      <c r="G141" s="67">
        <f>'[1]22_3_PriceList'!$M158</f>
        <v>201.6</v>
      </c>
      <c r="H141" s="67">
        <f t="shared" si="31"/>
        <v>202</v>
      </c>
      <c r="I141" s="49">
        <v>0.25</v>
      </c>
      <c r="J141" s="35">
        <f t="shared" si="29"/>
        <v>151.19999999999999</v>
      </c>
      <c r="K141" s="11">
        <f t="shared" si="30"/>
        <v>244</v>
      </c>
    </row>
    <row r="142" spans="1:14" x14ac:dyDescent="0.2">
      <c r="A142" s="42" t="s">
        <v>0</v>
      </c>
      <c r="B142" s="18" t="s">
        <v>40</v>
      </c>
      <c r="C142" s="38" t="s">
        <v>8</v>
      </c>
      <c r="D142" s="12" t="str">
        <f t="shared" si="26"/>
        <v>7,50</v>
      </c>
      <c r="E142" s="12" t="str">
        <f t="shared" si="27"/>
        <v>17</v>
      </c>
      <c r="F142" s="12" t="s">
        <v>111</v>
      </c>
      <c r="G142" s="67">
        <f>'[1]22_3_PriceList'!$M159</f>
        <v>210.95999999999998</v>
      </c>
      <c r="H142" s="67">
        <f t="shared" si="31"/>
        <v>211</v>
      </c>
      <c r="I142" s="49">
        <v>0.25</v>
      </c>
      <c r="J142" s="35">
        <f t="shared" si="29"/>
        <v>158.21999999999997</v>
      </c>
      <c r="K142" s="11">
        <f t="shared" si="30"/>
        <v>255</v>
      </c>
    </row>
    <row r="143" spans="1:14" x14ac:dyDescent="0.2">
      <c r="A143" s="42" t="s">
        <v>0</v>
      </c>
      <c r="B143" s="18" t="s">
        <v>40</v>
      </c>
      <c r="C143" s="38" t="s">
        <v>9</v>
      </c>
      <c r="D143" s="12" t="str">
        <f t="shared" si="26"/>
        <v>7,50</v>
      </c>
      <c r="E143" s="12" t="str">
        <f t="shared" si="27"/>
        <v>18</v>
      </c>
      <c r="F143" s="12" t="s">
        <v>111</v>
      </c>
      <c r="G143" s="67">
        <f>'[1]22_3_PriceList'!$M160</f>
        <v>258.48</v>
      </c>
      <c r="H143" s="67">
        <f t="shared" si="31"/>
        <v>258</v>
      </c>
      <c r="I143" s="49">
        <v>0.25</v>
      </c>
      <c r="J143" s="35">
        <f t="shared" si="29"/>
        <v>193.86</v>
      </c>
      <c r="K143" s="11">
        <f t="shared" si="30"/>
        <v>313</v>
      </c>
    </row>
    <row r="144" spans="1:14" x14ac:dyDescent="0.2">
      <c r="A144" s="42" t="s">
        <v>0</v>
      </c>
      <c r="B144" s="18" t="s">
        <v>40</v>
      </c>
      <c r="C144" s="38" t="s">
        <v>3</v>
      </c>
      <c r="D144" s="12" t="str">
        <f t="shared" si="26"/>
        <v>8,00</v>
      </c>
      <c r="E144" s="12" t="str">
        <f t="shared" si="27"/>
        <v>18</v>
      </c>
      <c r="F144" s="12" t="s">
        <v>111</v>
      </c>
      <c r="G144" s="67">
        <f>'[1]22_3_PriceList'!$M161</f>
        <v>264.24</v>
      </c>
      <c r="H144" s="67">
        <f t="shared" si="31"/>
        <v>264</v>
      </c>
      <c r="I144" s="49">
        <v>0.25</v>
      </c>
      <c r="J144" s="35">
        <f t="shared" si="29"/>
        <v>198.18</v>
      </c>
      <c r="K144" s="11">
        <f t="shared" si="30"/>
        <v>320</v>
      </c>
    </row>
    <row r="145" spans="1:14" x14ac:dyDescent="0.2">
      <c r="A145" s="42" t="s">
        <v>0</v>
      </c>
      <c r="B145" s="18" t="s">
        <v>40</v>
      </c>
      <c r="C145" s="38" t="s">
        <v>10</v>
      </c>
      <c r="D145" s="12" t="str">
        <f t="shared" si="26"/>
        <v>8,00</v>
      </c>
      <c r="E145" s="12" t="str">
        <f t="shared" si="27"/>
        <v>19</v>
      </c>
      <c r="F145" s="12" t="s">
        <v>111</v>
      </c>
      <c r="G145" s="67">
        <f>'[1]22_3_PriceList'!$M162</f>
        <v>312.48</v>
      </c>
      <c r="H145" s="67">
        <f t="shared" si="31"/>
        <v>312</v>
      </c>
      <c r="I145" s="49">
        <v>0.25</v>
      </c>
      <c r="J145" s="35">
        <f t="shared" si="29"/>
        <v>234.36</v>
      </c>
      <c r="K145" s="11">
        <f t="shared" si="30"/>
        <v>378</v>
      </c>
    </row>
    <row r="146" spans="1:14" x14ac:dyDescent="0.2">
      <c r="A146" s="42" t="s">
        <v>0</v>
      </c>
      <c r="B146" s="98" t="s">
        <v>174</v>
      </c>
      <c r="C146" s="98" t="s">
        <v>9</v>
      </c>
      <c r="D146" s="12" t="str">
        <f t="shared" si="26"/>
        <v>7,50</v>
      </c>
      <c r="E146" s="12" t="str">
        <f t="shared" si="27"/>
        <v>18</v>
      </c>
      <c r="F146" s="98" t="s">
        <v>177</v>
      </c>
      <c r="G146" s="67">
        <f>'[1]22_3_PriceList'!$M163</f>
        <v>250.56</v>
      </c>
      <c r="H146" s="67">
        <f t="shared" si="31"/>
        <v>251</v>
      </c>
      <c r="I146" s="49">
        <v>0.25</v>
      </c>
      <c r="J146" s="35">
        <f t="shared" si="29"/>
        <v>187.92000000000002</v>
      </c>
      <c r="K146" s="11">
        <f t="shared" si="30"/>
        <v>303</v>
      </c>
      <c r="L146" s="100" t="s">
        <v>191</v>
      </c>
      <c r="N146" s="101">
        <f t="shared" ref="N146:N175" si="32">J146-((J146*15)/100)</f>
        <v>159.73200000000003</v>
      </c>
    </row>
    <row r="147" spans="1:14" x14ac:dyDescent="0.2">
      <c r="A147" s="42" t="s">
        <v>0</v>
      </c>
      <c r="B147" s="98" t="s">
        <v>174</v>
      </c>
      <c r="C147" s="98" t="s">
        <v>3</v>
      </c>
      <c r="D147" s="12" t="str">
        <f t="shared" si="26"/>
        <v>8,00</v>
      </c>
      <c r="E147" s="12" t="str">
        <f t="shared" si="27"/>
        <v>18</v>
      </c>
      <c r="F147" s="98" t="s">
        <v>177</v>
      </c>
      <c r="G147" s="67">
        <f>'[1]22_3_PriceList'!$M164</f>
        <v>252.71999999999997</v>
      </c>
      <c r="H147" s="67">
        <f t="shared" si="31"/>
        <v>253</v>
      </c>
      <c r="I147" s="49">
        <v>0.25</v>
      </c>
      <c r="J147" s="35">
        <f t="shared" si="29"/>
        <v>189.53999999999996</v>
      </c>
      <c r="K147" s="11">
        <f t="shared" si="30"/>
        <v>306</v>
      </c>
      <c r="L147" s="100" t="s">
        <v>191</v>
      </c>
      <c r="N147" s="101">
        <f t="shared" si="32"/>
        <v>161.10899999999998</v>
      </c>
    </row>
    <row r="148" spans="1:14" x14ac:dyDescent="0.2">
      <c r="A148" s="42" t="s">
        <v>0</v>
      </c>
      <c r="B148" s="98" t="s">
        <v>174</v>
      </c>
      <c r="C148" s="98" t="s">
        <v>15</v>
      </c>
      <c r="D148" s="12" t="str">
        <f t="shared" si="26"/>
        <v>8,50</v>
      </c>
      <c r="E148" s="12" t="str">
        <f t="shared" si="27"/>
        <v>18</v>
      </c>
      <c r="F148" s="98" t="s">
        <v>177</v>
      </c>
      <c r="G148" s="67">
        <f>'[1]22_3_PriceList'!$M165</f>
        <v>252.71999999999997</v>
      </c>
      <c r="H148" s="67">
        <f t="shared" si="31"/>
        <v>253</v>
      </c>
      <c r="I148" s="49">
        <v>0.25</v>
      </c>
      <c r="J148" s="35">
        <f t="shared" si="29"/>
        <v>189.53999999999996</v>
      </c>
      <c r="K148" s="11">
        <f t="shared" si="30"/>
        <v>306</v>
      </c>
      <c r="L148" s="100" t="s">
        <v>191</v>
      </c>
      <c r="N148" s="101">
        <f t="shared" si="32"/>
        <v>161.10899999999998</v>
      </c>
    </row>
    <row r="149" spans="1:14" x14ac:dyDescent="0.2">
      <c r="A149" s="42" t="s">
        <v>0</v>
      </c>
      <c r="B149" s="98" t="s">
        <v>174</v>
      </c>
      <c r="C149" s="98" t="s">
        <v>10</v>
      </c>
      <c r="D149" s="12" t="str">
        <f t="shared" si="26"/>
        <v>8,00</v>
      </c>
      <c r="E149" s="12" t="str">
        <f t="shared" si="27"/>
        <v>19</v>
      </c>
      <c r="F149" s="98" t="s">
        <v>177</v>
      </c>
      <c r="G149" s="67">
        <f>'[1]22_3_PriceList'!$M166</f>
        <v>295.2</v>
      </c>
      <c r="H149" s="67">
        <f t="shared" si="31"/>
        <v>295</v>
      </c>
      <c r="I149" s="49">
        <v>0.25</v>
      </c>
      <c r="J149" s="35">
        <f t="shared" si="29"/>
        <v>221.39999999999998</v>
      </c>
      <c r="K149" s="11">
        <f t="shared" si="30"/>
        <v>357</v>
      </c>
      <c r="L149" s="100" t="s">
        <v>191</v>
      </c>
      <c r="N149" s="101">
        <f t="shared" si="32"/>
        <v>188.19</v>
      </c>
    </row>
    <row r="150" spans="1:14" x14ac:dyDescent="0.2">
      <c r="A150" s="42" t="s">
        <v>0</v>
      </c>
      <c r="B150" s="98" t="s">
        <v>174</v>
      </c>
      <c r="C150" s="98" t="s">
        <v>4</v>
      </c>
      <c r="D150" s="12" t="str">
        <f t="shared" si="26"/>
        <v>8,50</v>
      </c>
      <c r="E150" s="12" t="str">
        <f t="shared" si="27"/>
        <v>19</v>
      </c>
      <c r="F150" s="98" t="s">
        <v>177</v>
      </c>
      <c r="G150" s="67">
        <f>'[1]22_3_PriceList'!$M167</f>
        <v>295.2</v>
      </c>
      <c r="H150" s="67">
        <f t="shared" si="31"/>
        <v>295</v>
      </c>
      <c r="I150" s="49">
        <v>0.25</v>
      </c>
      <c r="J150" s="35">
        <f t="shared" si="29"/>
        <v>221.39999999999998</v>
      </c>
      <c r="K150" s="11">
        <f t="shared" si="30"/>
        <v>357</v>
      </c>
      <c r="L150" s="100" t="s">
        <v>191</v>
      </c>
      <c r="N150" s="101">
        <f t="shared" si="32"/>
        <v>188.19</v>
      </c>
    </row>
    <row r="151" spans="1:14" x14ac:dyDescent="0.2">
      <c r="A151" s="42" t="s">
        <v>0</v>
      </c>
      <c r="B151" s="98" t="s">
        <v>174</v>
      </c>
      <c r="C151" s="98" t="s">
        <v>176</v>
      </c>
      <c r="D151" s="12" t="str">
        <f t="shared" si="26"/>
        <v>10,0</v>
      </c>
      <c r="E151" s="12" t="str">
        <f t="shared" si="27"/>
        <v>19</v>
      </c>
      <c r="F151" s="98" t="s">
        <v>177</v>
      </c>
      <c r="G151" s="67">
        <f>'[1]22_3_PriceList'!$M168</f>
        <v>331.91999999999996</v>
      </c>
      <c r="H151" s="67">
        <f t="shared" si="31"/>
        <v>332</v>
      </c>
      <c r="I151" s="49">
        <v>0.25</v>
      </c>
      <c r="J151" s="35">
        <f t="shared" si="29"/>
        <v>248.93999999999997</v>
      </c>
      <c r="K151" s="11">
        <f t="shared" si="30"/>
        <v>402</v>
      </c>
      <c r="L151" s="100" t="s">
        <v>191</v>
      </c>
      <c r="N151" s="101">
        <f t="shared" si="32"/>
        <v>211.59899999999999</v>
      </c>
    </row>
    <row r="152" spans="1:14" x14ac:dyDescent="0.2">
      <c r="A152" s="42" t="s">
        <v>0</v>
      </c>
      <c r="B152" s="98" t="s">
        <v>174</v>
      </c>
      <c r="C152" s="98" t="s">
        <v>19</v>
      </c>
      <c r="D152" s="12" t="str">
        <f t="shared" si="26"/>
        <v>8,00</v>
      </c>
      <c r="E152" s="12" t="str">
        <f t="shared" si="27"/>
        <v>20</v>
      </c>
      <c r="F152" s="98" t="s">
        <v>177</v>
      </c>
      <c r="G152" s="67">
        <f>'[1]22_3_PriceList'!$M169</f>
        <v>339.12</v>
      </c>
      <c r="H152" s="67">
        <f t="shared" si="31"/>
        <v>339</v>
      </c>
      <c r="I152" s="49">
        <v>0.25</v>
      </c>
      <c r="J152" s="35">
        <f t="shared" si="29"/>
        <v>254.34</v>
      </c>
      <c r="K152" s="11">
        <f t="shared" si="30"/>
        <v>410</v>
      </c>
      <c r="L152" s="100" t="s">
        <v>191</v>
      </c>
      <c r="N152" s="101">
        <f t="shared" si="32"/>
        <v>216.18900000000002</v>
      </c>
    </row>
    <row r="153" spans="1:14" x14ac:dyDescent="0.2">
      <c r="A153" s="42" t="s">
        <v>0</v>
      </c>
      <c r="B153" s="98" t="s">
        <v>174</v>
      </c>
      <c r="C153" s="98" t="s">
        <v>5</v>
      </c>
      <c r="D153" s="12" t="str">
        <f t="shared" si="26"/>
        <v>8,50</v>
      </c>
      <c r="E153" s="12" t="str">
        <f t="shared" si="27"/>
        <v>20</v>
      </c>
      <c r="F153" s="98" t="s">
        <v>177</v>
      </c>
      <c r="G153" s="67">
        <f>'[1]22_3_PriceList'!$M170</f>
        <v>345.6</v>
      </c>
      <c r="H153" s="67">
        <f t="shared" si="31"/>
        <v>346</v>
      </c>
      <c r="I153" s="49">
        <v>0.25</v>
      </c>
      <c r="J153" s="35">
        <f t="shared" si="29"/>
        <v>259.20000000000005</v>
      </c>
      <c r="K153" s="11">
        <f t="shared" si="30"/>
        <v>418</v>
      </c>
      <c r="L153" s="100" t="s">
        <v>191</v>
      </c>
      <c r="N153" s="101">
        <f t="shared" si="32"/>
        <v>220.32000000000005</v>
      </c>
    </row>
    <row r="154" spans="1:14" x14ac:dyDescent="0.2">
      <c r="A154" s="42" t="s">
        <v>0</v>
      </c>
      <c r="B154" s="98" t="s">
        <v>174</v>
      </c>
      <c r="C154" s="98" t="s">
        <v>20</v>
      </c>
      <c r="D154" s="12" t="str">
        <f t="shared" si="26"/>
        <v>9,00</v>
      </c>
      <c r="E154" s="12" t="str">
        <f t="shared" si="27"/>
        <v>20</v>
      </c>
      <c r="F154" s="98" t="s">
        <v>177</v>
      </c>
      <c r="G154" s="67">
        <f>'[1]22_3_PriceList'!$M171</f>
        <v>348.48</v>
      </c>
      <c r="H154" s="67">
        <f t="shared" si="31"/>
        <v>348</v>
      </c>
      <c r="I154" s="49">
        <v>0.25</v>
      </c>
      <c r="J154" s="35">
        <f t="shared" si="29"/>
        <v>261.36</v>
      </c>
      <c r="K154" s="11">
        <f t="shared" si="30"/>
        <v>422</v>
      </c>
      <c r="L154" s="100" t="s">
        <v>191</v>
      </c>
      <c r="N154" s="101">
        <f t="shared" si="32"/>
        <v>222.15600000000001</v>
      </c>
    </row>
    <row r="155" spans="1:14" x14ac:dyDescent="0.2">
      <c r="A155" s="42" t="s">
        <v>0</v>
      </c>
      <c r="B155" s="98" t="s">
        <v>174</v>
      </c>
      <c r="C155" s="98" t="s">
        <v>12</v>
      </c>
      <c r="D155" s="12" t="str">
        <f t="shared" si="26"/>
        <v>9,50</v>
      </c>
      <c r="E155" s="12" t="str">
        <f t="shared" si="27"/>
        <v>20</v>
      </c>
      <c r="F155" s="98" t="s">
        <v>177</v>
      </c>
      <c r="G155" s="67">
        <f>'[1]22_3_PriceList'!$M172</f>
        <v>348.48</v>
      </c>
      <c r="H155" s="67">
        <f t="shared" si="31"/>
        <v>348</v>
      </c>
      <c r="I155" s="49">
        <v>0.25</v>
      </c>
      <c r="J155" s="35">
        <f t="shared" si="29"/>
        <v>261.36</v>
      </c>
      <c r="K155" s="11">
        <f t="shared" si="30"/>
        <v>422</v>
      </c>
      <c r="L155" s="100" t="s">
        <v>191</v>
      </c>
      <c r="N155" s="101">
        <f t="shared" si="32"/>
        <v>222.15600000000001</v>
      </c>
    </row>
    <row r="156" spans="1:14" x14ac:dyDescent="0.2">
      <c r="A156" s="42" t="s">
        <v>0</v>
      </c>
      <c r="B156" s="98" t="s">
        <v>174</v>
      </c>
      <c r="C156" s="98" t="s">
        <v>28</v>
      </c>
      <c r="D156" s="12" t="str">
        <f t="shared" si="26"/>
        <v>10,0</v>
      </c>
      <c r="E156" s="12" t="str">
        <f t="shared" si="27"/>
        <v>20</v>
      </c>
      <c r="F156" s="98" t="s">
        <v>177</v>
      </c>
      <c r="G156" s="67">
        <f>'[1]22_3_PriceList'!$M173</f>
        <v>358.55999999999995</v>
      </c>
      <c r="H156" s="67">
        <f t="shared" si="31"/>
        <v>359</v>
      </c>
      <c r="I156" s="49">
        <v>0.25</v>
      </c>
      <c r="J156" s="35">
        <f t="shared" si="29"/>
        <v>268.91999999999996</v>
      </c>
      <c r="K156" s="11">
        <f t="shared" si="30"/>
        <v>434</v>
      </c>
      <c r="L156" s="100" t="s">
        <v>191</v>
      </c>
      <c r="N156" s="101">
        <f t="shared" si="32"/>
        <v>228.58199999999997</v>
      </c>
    </row>
    <row r="157" spans="1:14" x14ac:dyDescent="0.2">
      <c r="A157" s="42" t="s">
        <v>0</v>
      </c>
      <c r="B157" s="98" t="s">
        <v>174</v>
      </c>
      <c r="C157" s="98" t="s">
        <v>194</v>
      </c>
      <c r="D157" s="12" t="str">
        <f t="shared" si="26"/>
        <v>8,50</v>
      </c>
      <c r="E157" s="12" t="str">
        <f t="shared" si="27"/>
        <v>21</v>
      </c>
      <c r="F157" s="98" t="s">
        <v>177</v>
      </c>
      <c r="G157" s="67"/>
      <c r="H157" s="67">
        <v>405</v>
      </c>
      <c r="I157" s="49">
        <v>0.25</v>
      </c>
      <c r="J157" s="35">
        <f>H157*0.75</f>
        <v>303.75</v>
      </c>
      <c r="K157" s="11">
        <f>ROUND(H157*1.21,0)</f>
        <v>490</v>
      </c>
      <c r="L157" s="100" t="s">
        <v>191</v>
      </c>
      <c r="N157" s="101">
        <f t="shared" si="32"/>
        <v>258.1875</v>
      </c>
    </row>
    <row r="158" spans="1:14" x14ac:dyDescent="0.2">
      <c r="A158" s="42" t="s">
        <v>0</v>
      </c>
      <c r="B158" s="98" t="s">
        <v>174</v>
      </c>
      <c r="C158" s="98" t="s">
        <v>35</v>
      </c>
      <c r="D158" s="12" t="str">
        <f t="shared" ref="D158" si="33">LEFT(C158,4)</f>
        <v>9,00</v>
      </c>
      <c r="E158" s="12" t="str">
        <f t="shared" ref="E158" si="34">RIGHT(C158,2)</f>
        <v>21</v>
      </c>
      <c r="F158" s="98" t="s">
        <v>177</v>
      </c>
      <c r="G158" s="67"/>
      <c r="H158" s="67">
        <v>405</v>
      </c>
      <c r="I158" s="49">
        <v>0.25</v>
      </c>
      <c r="J158" s="35">
        <f>H158*0.75</f>
        <v>303.75</v>
      </c>
      <c r="K158" s="11">
        <f>ROUND(H158*1.21,0)</f>
        <v>490</v>
      </c>
      <c r="L158" s="100" t="s">
        <v>191</v>
      </c>
      <c r="N158" s="101">
        <f t="shared" si="32"/>
        <v>258.1875</v>
      </c>
    </row>
    <row r="159" spans="1:14" x14ac:dyDescent="0.2">
      <c r="A159" s="42" t="s">
        <v>0</v>
      </c>
      <c r="B159" s="98" t="s">
        <v>174</v>
      </c>
      <c r="C159" s="98" t="s">
        <v>22</v>
      </c>
      <c r="D159" s="12" t="str">
        <f t="shared" ref="D159" si="35">LEFT(C159,4)</f>
        <v>9,50</v>
      </c>
      <c r="E159" s="12" t="str">
        <f t="shared" ref="E159" si="36">RIGHT(C159,2)</f>
        <v>21</v>
      </c>
      <c r="F159" s="98" t="s">
        <v>177</v>
      </c>
      <c r="G159" s="67"/>
      <c r="H159" s="67">
        <v>418</v>
      </c>
      <c r="I159" s="49">
        <v>0.25</v>
      </c>
      <c r="J159" s="35">
        <f>H159*0.75</f>
        <v>313.5</v>
      </c>
      <c r="K159" s="11">
        <f>ROUND(H159*1.21,0)</f>
        <v>506</v>
      </c>
      <c r="L159" s="100" t="s">
        <v>191</v>
      </c>
      <c r="N159" s="101">
        <f t="shared" si="32"/>
        <v>266.47500000000002</v>
      </c>
    </row>
    <row r="160" spans="1:14" x14ac:dyDescent="0.2">
      <c r="A160" s="42" t="s">
        <v>0</v>
      </c>
      <c r="B160" s="98" t="s">
        <v>174</v>
      </c>
      <c r="C160" s="98" t="s">
        <v>31</v>
      </c>
      <c r="D160" s="12" t="str">
        <f t="shared" ref="D160" si="37">LEFT(C160,4)</f>
        <v>10,0</v>
      </c>
      <c r="E160" s="12" t="str">
        <f t="shared" ref="E160" si="38">RIGHT(C160,2)</f>
        <v>21</v>
      </c>
      <c r="F160" s="98" t="s">
        <v>177</v>
      </c>
      <c r="G160" s="67"/>
      <c r="H160" s="67">
        <v>431</v>
      </c>
      <c r="I160" s="49">
        <v>0.25</v>
      </c>
      <c r="J160" s="35">
        <f>H160*0.75</f>
        <v>323.25</v>
      </c>
      <c r="K160" s="11">
        <f>ROUND(H160*1.21,0)</f>
        <v>522</v>
      </c>
      <c r="L160" s="100" t="s">
        <v>191</v>
      </c>
      <c r="N160" s="101">
        <f t="shared" si="32"/>
        <v>274.76249999999999</v>
      </c>
    </row>
    <row r="161" spans="1:14" x14ac:dyDescent="0.2">
      <c r="A161" s="42" t="s">
        <v>0</v>
      </c>
      <c r="B161" s="98" t="s">
        <v>175</v>
      </c>
      <c r="C161" s="98" t="s">
        <v>9</v>
      </c>
      <c r="D161" s="12" t="str">
        <f t="shared" si="26"/>
        <v>7,50</v>
      </c>
      <c r="E161" s="12" t="str">
        <f t="shared" si="27"/>
        <v>18</v>
      </c>
      <c r="F161" s="98" t="s">
        <v>178</v>
      </c>
      <c r="G161" s="67">
        <f>'[1]22_3_PriceList'!$M174</f>
        <v>262.8</v>
      </c>
      <c r="H161" s="67">
        <f t="shared" si="31"/>
        <v>263</v>
      </c>
      <c r="I161" s="49">
        <v>0.25</v>
      </c>
      <c r="J161" s="35">
        <f t="shared" si="29"/>
        <v>197.10000000000002</v>
      </c>
      <c r="K161" s="11">
        <f t="shared" si="30"/>
        <v>318</v>
      </c>
      <c r="L161" s="100" t="s">
        <v>191</v>
      </c>
      <c r="N161" s="101">
        <f t="shared" si="32"/>
        <v>167.53500000000003</v>
      </c>
    </row>
    <row r="162" spans="1:14" x14ac:dyDescent="0.2">
      <c r="A162" s="42" t="s">
        <v>0</v>
      </c>
      <c r="B162" s="98" t="s">
        <v>175</v>
      </c>
      <c r="C162" s="98" t="s">
        <v>3</v>
      </c>
      <c r="D162" s="12" t="str">
        <f t="shared" si="26"/>
        <v>8,00</v>
      </c>
      <c r="E162" s="12" t="str">
        <f t="shared" si="27"/>
        <v>18</v>
      </c>
      <c r="F162" s="98" t="s">
        <v>178</v>
      </c>
      <c r="G162" s="67">
        <f>'[1]22_3_PriceList'!$M175</f>
        <v>267.83999999999997</v>
      </c>
      <c r="H162" s="67">
        <f t="shared" si="31"/>
        <v>268</v>
      </c>
      <c r="I162" s="49">
        <v>0.25</v>
      </c>
      <c r="J162" s="35">
        <f t="shared" si="29"/>
        <v>200.88</v>
      </c>
      <c r="K162" s="11">
        <f t="shared" si="30"/>
        <v>324</v>
      </c>
      <c r="L162" s="100" t="s">
        <v>191</v>
      </c>
      <c r="N162" s="101">
        <f t="shared" si="32"/>
        <v>170.74799999999999</v>
      </c>
    </row>
    <row r="163" spans="1:14" x14ac:dyDescent="0.2">
      <c r="A163" s="42" t="s">
        <v>0</v>
      </c>
      <c r="B163" s="98" t="s">
        <v>175</v>
      </c>
      <c r="C163" s="98" t="s">
        <v>15</v>
      </c>
      <c r="D163" s="12" t="str">
        <f t="shared" si="26"/>
        <v>8,50</v>
      </c>
      <c r="E163" s="12" t="str">
        <f t="shared" si="27"/>
        <v>18</v>
      </c>
      <c r="F163" s="98" t="s">
        <v>178</v>
      </c>
      <c r="G163" s="67">
        <f>'[1]22_3_PriceList'!$M176</f>
        <v>267.83999999999997</v>
      </c>
      <c r="H163" s="67">
        <f t="shared" si="31"/>
        <v>268</v>
      </c>
      <c r="I163" s="49">
        <v>0.25</v>
      </c>
      <c r="J163" s="35">
        <f t="shared" si="29"/>
        <v>200.88</v>
      </c>
      <c r="K163" s="11">
        <f t="shared" si="30"/>
        <v>324</v>
      </c>
      <c r="L163" s="100" t="s">
        <v>191</v>
      </c>
      <c r="N163" s="101">
        <f t="shared" si="32"/>
        <v>170.74799999999999</v>
      </c>
    </row>
    <row r="164" spans="1:14" x14ac:dyDescent="0.2">
      <c r="A164" s="42" t="s">
        <v>0</v>
      </c>
      <c r="B164" s="98" t="s">
        <v>175</v>
      </c>
      <c r="C164" s="98" t="s">
        <v>10</v>
      </c>
      <c r="D164" s="12" t="str">
        <f t="shared" si="26"/>
        <v>8,00</v>
      </c>
      <c r="E164" s="12" t="str">
        <f t="shared" si="27"/>
        <v>19</v>
      </c>
      <c r="F164" s="98" t="s">
        <v>178</v>
      </c>
      <c r="G164" s="67">
        <f>'[1]22_3_PriceList'!$M177</f>
        <v>315.36</v>
      </c>
      <c r="H164" s="67">
        <f t="shared" si="31"/>
        <v>315</v>
      </c>
      <c r="I164" s="49">
        <v>0.25</v>
      </c>
      <c r="J164" s="35">
        <f t="shared" si="29"/>
        <v>236.52</v>
      </c>
      <c r="K164" s="11">
        <f t="shared" si="30"/>
        <v>382</v>
      </c>
      <c r="L164" s="100" t="s">
        <v>191</v>
      </c>
      <c r="N164" s="101">
        <f t="shared" si="32"/>
        <v>201.042</v>
      </c>
    </row>
    <row r="165" spans="1:14" x14ac:dyDescent="0.2">
      <c r="A165" s="42" t="s">
        <v>0</v>
      </c>
      <c r="B165" s="98" t="s">
        <v>175</v>
      </c>
      <c r="C165" s="98" t="s">
        <v>4</v>
      </c>
      <c r="D165" s="12" t="str">
        <f t="shared" si="26"/>
        <v>8,50</v>
      </c>
      <c r="E165" s="12" t="str">
        <f t="shared" si="27"/>
        <v>19</v>
      </c>
      <c r="F165" s="98" t="s">
        <v>178</v>
      </c>
      <c r="G165" s="67">
        <f>'[1]22_3_PriceList'!$M178</f>
        <v>318.24</v>
      </c>
      <c r="H165" s="67">
        <f t="shared" si="31"/>
        <v>318</v>
      </c>
      <c r="I165" s="49">
        <v>0.25</v>
      </c>
      <c r="J165" s="35">
        <f t="shared" si="29"/>
        <v>238.68</v>
      </c>
      <c r="K165" s="11">
        <f t="shared" si="30"/>
        <v>385</v>
      </c>
      <c r="L165" s="100" t="s">
        <v>191</v>
      </c>
      <c r="N165" s="101">
        <f t="shared" si="32"/>
        <v>202.87800000000001</v>
      </c>
    </row>
    <row r="166" spans="1:14" x14ac:dyDescent="0.2">
      <c r="A166" s="42" t="s">
        <v>0</v>
      </c>
      <c r="B166" s="98" t="s">
        <v>175</v>
      </c>
      <c r="C166" s="98" t="s">
        <v>176</v>
      </c>
      <c r="D166" s="12" t="str">
        <f t="shared" si="26"/>
        <v>10,0</v>
      </c>
      <c r="E166" s="12" t="str">
        <f t="shared" si="27"/>
        <v>19</v>
      </c>
      <c r="F166" s="98" t="s">
        <v>178</v>
      </c>
      <c r="G166" s="67">
        <f>'[1]22_3_PriceList'!$M179</f>
        <v>357.84</v>
      </c>
      <c r="H166" s="67">
        <f t="shared" si="31"/>
        <v>358</v>
      </c>
      <c r="I166" s="49">
        <v>0.25</v>
      </c>
      <c r="J166" s="35">
        <f t="shared" si="29"/>
        <v>268.38</v>
      </c>
      <c r="K166" s="11">
        <f t="shared" si="30"/>
        <v>433</v>
      </c>
      <c r="L166" s="100" t="s">
        <v>191</v>
      </c>
      <c r="N166" s="101">
        <f t="shared" si="32"/>
        <v>228.12299999999999</v>
      </c>
    </row>
    <row r="167" spans="1:14" x14ac:dyDescent="0.2">
      <c r="A167" s="42" t="s">
        <v>0</v>
      </c>
      <c r="B167" s="98" t="s">
        <v>175</v>
      </c>
      <c r="C167" s="98" t="s">
        <v>19</v>
      </c>
      <c r="D167" s="12" t="str">
        <f t="shared" si="26"/>
        <v>8,00</v>
      </c>
      <c r="E167" s="12" t="str">
        <f t="shared" si="27"/>
        <v>20</v>
      </c>
      <c r="F167" s="98" t="s">
        <v>178</v>
      </c>
      <c r="G167" s="67">
        <f>'[1]22_3_PriceList'!$M180</f>
        <v>363.6</v>
      </c>
      <c r="H167" s="67">
        <f t="shared" si="31"/>
        <v>364</v>
      </c>
      <c r="I167" s="49">
        <v>0.25</v>
      </c>
      <c r="J167" s="35">
        <f t="shared" si="29"/>
        <v>272.70000000000005</v>
      </c>
      <c r="K167" s="11">
        <f t="shared" si="30"/>
        <v>440</v>
      </c>
      <c r="L167" s="100" t="s">
        <v>191</v>
      </c>
      <c r="N167" s="101">
        <f t="shared" si="32"/>
        <v>231.79500000000004</v>
      </c>
    </row>
    <row r="168" spans="1:14" x14ac:dyDescent="0.2">
      <c r="A168" s="42" t="s">
        <v>0</v>
      </c>
      <c r="B168" s="98" t="s">
        <v>175</v>
      </c>
      <c r="C168" s="98" t="s">
        <v>5</v>
      </c>
      <c r="D168" s="12" t="str">
        <f t="shared" si="26"/>
        <v>8,50</v>
      </c>
      <c r="E168" s="12" t="str">
        <f t="shared" si="27"/>
        <v>20</v>
      </c>
      <c r="F168" s="98" t="s">
        <v>178</v>
      </c>
      <c r="G168" s="67">
        <f>'[1]22_3_PriceList'!$M181</f>
        <v>367.2</v>
      </c>
      <c r="H168" s="67">
        <f t="shared" si="31"/>
        <v>367</v>
      </c>
      <c r="I168" s="49">
        <v>0.25</v>
      </c>
      <c r="J168" s="35">
        <f t="shared" si="29"/>
        <v>275.39999999999998</v>
      </c>
      <c r="K168" s="11">
        <f t="shared" si="30"/>
        <v>444</v>
      </c>
      <c r="L168" s="100" t="s">
        <v>191</v>
      </c>
      <c r="N168" s="101">
        <f t="shared" si="32"/>
        <v>234.08999999999997</v>
      </c>
    </row>
    <row r="169" spans="1:14" x14ac:dyDescent="0.2">
      <c r="A169" s="42" t="s">
        <v>0</v>
      </c>
      <c r="B169" s="98" t="s">
        <v>175</v>
      </c>
      <c r="C169" s="98" t="s">
        <v>20</v>
      </c>
      <c r="D169" s="12" t="str">
        <f t="shared" si="26"/>
        <v>9,00</v>
      </c>
      <c r="E169" s="12" t="str">
        <f t="shared" si="27"/>
        <v>20</v>
      </c>
      <c r="F169" s="98" t="s">
        <v>178</v>
      </c>
      <c r="G169" s="67">
        <f>'[1]22_3_PriceList'!$M182</f>
        <v>371.52</v>
      </c>
      <c r="H169" s="67">
        <f t="shared" si="31"/>
        <v>372</v>
      </c>
      <c r="I169" s="49">
        <v>0.25</v>
      </c>
      <c r="J169" s="35">
        <f t="shared" si="29"/>
        <v>278.64</v>
      </c>
      <c r="K169" s="11">
        <f t="shared" si="30"/>
        <v>450</v>
      </c>
      <c r="L169" s="100" t="s">
        <v>191</v>
      </c>
      <c r="N169" s="101">
        <f t="shared" si="32"/>
        <v>236.84399999999999</v>
      </c>
    </row>
    <row r="170" spans="1:14" x14ac:dyDescent="0.2">
      <c r="A170" s="42" t="s">
        <v>0</v>
      </c>
      <c r="B170" s="98" t="s">
        <v>175</v>
      </c>
      <c r="C170" s="98" t="s">
        <v>12</v>
      </c>
      <c r="D170" s="12" t="str">
        <f t="shared" si="26"/>
        <v>9,50</v>
      </c>
      <c r="E170" s="12" t="str">
        <f t="shared" si="27"/>
        <v>20</v>
      </c>
      <c r="F170" s="98" t="s">
        <v>178</v>
      </c>
      <c r="G170" s="67">
        <f>'[1]22_3_PriceList'!$M183</f>
        <v>371.52</v>
      </c>
      <c r="H170" s="67">
        <f t="shared" si="31"/>
        <v>372</v>
      </c>
      <c r="I170" s="49">
        <v>0.25</v>
      </c>
      <c r="J170" s="35">
        <f t="shared" si="29"/>
        <v>278.64</v>
      </c>
      <c r="K170" s="11">
        <f t="shared" si="30"/>
        <v>450</v>
      </c>
      <c r="L170" s="100" t="s">
        <v>191</v>
      </c>
      <c r="N170" s="101">
        <f t="shared" si="32"/>
        <v>236.84399999999999</v>
      </c>
    </row>
    <row r="171" spans="1:14" x14ac:dyDescent="0.2">
      <c r="A171" s="42" t="s">
        <v>0</v>
      </c>
      <c r="B171" s="98" t="s">
        <v>175</v>
      </c>
      <c r="C171" s="98" t="s">
        <v>28</v>
      </c>
      <c r="D171" s="12" t="str">
        <f t="shared" si="26"/>
        <v>10,0</v>
      </c>
      <c r="E171" s="12" t="str">
        <f t="shared" si="27"/>
        <v>20</v>
      </c>
      <c r="F171" s="98" t="s">
        <v>178</v>
      </c>
      <c r="G171" s="67">
        <f>'[1]22_3_PriceList'!$M184</f>
        <v>380.88</v>
      </c>
      <c r="H171" s="67">
        <f t="shared" si="31"/>
        <v>381</v>
      </c>
      <c r="I171" s="49">
        <v>0.25</v>
      </c>
      <c r="J171" s="35">
        <f t="shared" si="29"/>
        <v>285.65999999999997</v>
      </c>
      <c r="K171" s="11">
        <f t="shared" si="30"/>
        <v>461</v>
      </c>
      <c r="L171" s="100" t="s">
        <v>191</v>
      </c>
      <c r="N171" s="101">
        <f t="shared" si="32"/>
        <v>242.81099999999998</v>
      </c>
    </row>
    <row r="172" spans="1:14" x14ac:dyDescent="0.2">
      <c r="A172" s="42" t="s">
        <v>0</v>
      </c>
      <c r="B172" s="98" t="s">
        <v>175</v>
      </c>
      <c r="C172" s="98" t="s">
        <v>6</v>
      </c>
      <c r="D172" s="12" t="str">
        <f t="shared" ref="D172:D175" si="39">LEFT(C172,4)</f>
        <v>8,50</v>
      </c>
      <c r="E172" s="12" t="str">
        <f t="shared" ref="E172:E175" si="40">RIGHT(C172,2)</f>
        <v>21</v>
      </c>
      <c r="F172" s="98" t="s">
        <v>178</v>
      </c>
      <c r="G172" s="67"/>
      <c r="H172" s="67">
        <v>438</v>
      </c>
      <c r="I172" s="49">
        <v>0.25</v>
      </c>
      <c r="J172" s="35">
        <f>H172*0.75</f>
        <v>328.5</v>
      </c>
      <c r="K172" s="11">
        <f>ROUND(H172*1.21,0)</f>
        <v>530</v>
      </c>
      <c r="L172" s="100" t="s">
        <v>191</v>
      </c>
      <c r="N172" s="101">
        <f t="shared" si="32"/>
        <v>279.22500000000002</v>
      </c>
    </row>
    <row r="173" spans="1:14" x14ac:dyDescent="0.2">
      <c r="A173" s="42" t="s">
        <v>0</v>
      </c>
      <c r="B173" s="98" t="s">
        <v>175</v>
      </c>
      <c r="C173" s="98" t="s">
        <v>35</v>
      </c>
      <c r="D173" s="12" t="str">
        <f t="shared" si="39"/>
        <v>9,00</v>
      </c>
      <c r="E173" s="12" t="str">
        <f t="shared" si="40"/>
        <v>21</v>
      </c>
      <c r="F173" s="98" t="s">
        <v>178</v>
      </c>
      <c r="G173" s="67"/>
      <c r="H173" s="67">
        <v>438</v>
      </c>
      <c r="I173" s="49">
        <v>0.25</v>
      </c>
      <c r="J173" s="35">
        <f>H173*0.75</f>
        <v>328.5</v>
      </c>
      <c r="K173" s="11">
        <f>ROUND(H173*1.21,0)</f>
        <v>530</v>
      </c>
      <c r="L173" s="100" t="s">
        <v>191</v>
      </c>
      <c r="N173" s="101">
        <f t="shared" si="32"/>
        <v>279.22500000000002</v>
      </c>
    </row>
    <row r="174" spans="1:14" x14ac:dyDescent="0.2">
      <c r="A174" s="42" t="s">
        <v>0</v>
      </c>
      <c r="B174" s="98" t="s">
        <v>175</v>
      </c>
      <c r="C174" s="98" t="s">
        <v>22</v>
      </c>
      <c r="D174" s="12" t="str">
        <f t="shared" si="39"/>
        <v>9,50</v>
      </c>
      <c r="E174" s="12" t="str">
        <f t="shared" si="40"/>
        <v>21</v>
      </c>
      <c r="F174" s="98" t="s">
        <v>178</v>
      </c>
      <c r="G174" s="67"/>
      <c r="H174" s="67">
        <v>451</v>
      </c>
      <c r="I174" s="49">
        <v>0.25</v>
      </c>
      <c r="J174" s="35">
        <f>H174*0.75</f>
        <v>338.25</v>
      </c>
      <c r="K174" s="11">
        <f>ROUND(H174*1.21,0)</f>
        <v>546</v>
      </c>
      <c r="L174" s="100" t="s">
        <v>191</v>
      </c>
      <c r="N174" s="101">
        <f t="shared" si="32"/>
        <v>287.51249999999999</v>
      </c>
    </row>
    <row r="175" spans="1:14" x14ac:dyDescent="0.2">
      <c r="A175" s="42" t="s">
        <v>0</v>
      </c>
      <c r="B175" s="98" t="s">
        <v>175</v>
      </c>
      <c r="C175" s="98" t="s">
        <v>31</v>
      </c>
      <c r="D175" s="12" t="str">
        <f t="shared" si="39"/>
        <v>10,0</v>
      </c>
      <c r="E175" s="12" t="str">
        <f t="shared" si="40"/>
        <v>21</v>
      </c>
      <c r="F175" s="98" t="s">
        <v>178</v>
      </c>
      <c r="G175" s="67"/>
      <c r="H175" s="67">
        <v>473</v>
      </c>
      <c r="I175" s="49">
        <v>0.25</v>
      </c>
      <c r="J175" s="35">
        <f>H175*0.75</f>
        <v>354.75</v>
      </c>
      <c r="K175" s="11">
        <f>ROUND(H175*1.21,0)</f>
        <v>572</v>
      </c>
      <c r="L175" s="100" t="s">
        <v>191</v>
      </c>
      <c r="N175" s="101">
        <f t="shared" si="32"/>
        <v>301.53750000000002</v>
      </c>
    </row>
    <row r="176" spans="1:14" x14ac:dyDescent="0.2">
      <c r="A176" s="42" t="s">
        <v>2</v>
      </c>
      <c r="B176" s="12" t="s">
        <v>41</v>
      </c>
      <c r="C176" s="38" t="s">
        <v>16</v>
      </c>
      <c r="D176" s="12" t="str">
        <f t="shared" si="26"/>
        <v>7,50</v>
      </c>
      <c r="E176" s="12" t="str">
        <f t="shared" si="27"/>
        <v>19</v>
      </c>
      <c r="F176" s="12" t="s">
        <v>105</v>
      </c>
      <c r="G176" s="67">
        <f>'[1]22_3_PriceList'!$M185</f>
        <v>226.92</v>
      </c>
      <c r="H176" s="67">
        <f t="shared" si="31"/>
        <v>227</v>
      </c>
      <c r="I176" s="49">
        <v>0.25</v>
      </c>
      <c r="J176" s="35">
        <f t="shared" si="29"/>
        <v>170.19</v>
      </c>
      <c r="K176" s="11">
        <f t="shared" si="30"/>
        <v>275</v>
      </c>
    </row>
    <row r="177" spans="1:11" x14ac:dyDescent="0.2">
      <c r="A177" s="42" t="s">
        <v>2</v>
      </c>
      <c r="B177" s="12" t="s">
        <v>41</v>
      </c>
      <c r="C177" s="38" t="s">
        <v>10</v>
      </c>
      <c r="D177" s="12" t="str">
        <f t="shared" si="26"/>
        <v>8,00</v>
      </c>
      <c r="E177" s="12" t="str">
        <f t="shared" si="27"/>
        <v>19</v>
      </c>
      <c r="F177" s="12" t="s">
        <v>105</v>
      </c>
      <c r="G177" s="67">
        <f>'[1]22_3_PriceList'!$M186</f>
        <v>231.26</v>
      </c>
      <c r="H177" s="67">
        <f t="shared" si="31"/>
        <v>231</v>
      </c>
      <c r="I177" s="49">
        <v>0.25</v>
      </c>
      <c r="J177" s="35">
        <f t="shared" si="29"/>
        <v>173.44499999999999</v>
      </c>
      <c r="K177" s="11">
        <f t="shared" si="30"/>
        <v>280</v>
      </c>
    </row>
    <row r="178" spans="1:11" x14ac:dyDescent="0.2">
      <c r="A178" s="42" t="s">
        <v>2</v>
      </c>
      <c r="B178" s="12" t="s">
        <v>41</v>
      </c>
      <c r="C178" s="38" t="s">
        <v>19</v>
      </c>
      <c r="D178" s="12" t="str">
        <f t="shared" si="26"/>
        <v>8,00</v>
      </c>
      <c r="E178" s="12" t="str">
        <f t="shared" si="27"/>
        <v>20</v>
      </c>
      <c r="F178" s="12" t="s">
        <v>105</v>
      </c>
      <c r="G178" s="67">
        <f>'[1]22_3_PriceList'!$M187</f>
        <v>276.52</v>
      </c>
      <c r="H178" s="67">
        <f t="shared" si="31"/>
        <v>277</v>
      </c>
      <c r="I178" s="49">
        <v>0.25</v>
      </c>
      <c r="J178" s="35">
        <f t="shared" si="29"/>
        <v>207.39</v>
      </c>
      <c r="K178" s="11">
        <f t="shared" si="30"/>
        <v>335</v>
      </c>
    </row>
    <row r="179" spans="1:11" x14ac:dyDescent="0.2">
      <c r="A179" s="42" t="s">
        <v>2</v>
      </c>
      <c r="B179" s="12" t="s">
        <v>41</v>
      </c>
      <c r="C179" s="38" t="s">
        <v>20</v>
      </c>
      <c r="D179" s="12" t="str">
        <f t="shared" si="26"/>
        <v>9,00</v>
      </c>
      <c r="E179" s="12" t="str">
        <f t="shared" si="27"/>
        <v>20</v>
      </c>
      <c r="F179" s="12" t="s">
        <v>105</v>
      </c>
      <c r="G179" s="67">
        <f>'[1]22_3_PriceList'!$M188</f>
        <v>279</v>
      </c>
      <c r="H179" s="67">
        <f t="shared" si="31"/>
        <v>279</v>
      </c>
      <c r="I179" s="49">
        <v>0.25</v>
      </c>
      <c r="J179" s="35">
        <f t="shared" si="29"/>
        <v>209.25</v>
      </c>
      <c r="K179" s="11">
        <f t="shared" si="30"/>
        <v>338</v>
      </c>
    </row>
    <row r="180" spans="1:11" x14ac:dyDescent="0.2">
      <c r="A180" s="42" t="s">
        <v>2</v>
      </c>
      <c r="B180" s="12" t="s">
        <v>42</v>
      </c>
      <c r="C180" s="38" t="s">
        <v>16</v>
      </c>
      <c r="D180" s="12" t="str">
        <f t="shared" si="26"/>
        <v>7,50</v>
      </c>
      <c r="E180" s="12" t="str">
        <f t="shared" si="27"/>
        <v>19</v>
      </c>
      <c r="F180" s="12" t="s">
        <v>122</v>
      </c>
      <c r="G180" s="67">
        <f>'[1]22_3_PriceList'!$M189</f>
        <v>251.1</v>
      </c>
      <c r="H180" s="67">
        <f t="shared" si="31"/>
        <v>251</v>
      </c>
      <c r="I180" s="49">
        <v>0.25</v>
      </c>
      <c r="J180" s="35">
        <f t="shared" si="29"/>
        <v>188.32499999999999</v>
      </c>
      <c r="K180" s="11">
        <f t="shared" si="30"/>
        <v>304</v>
      </c>
    </row>
    <row r="181" spans="1:11" x14ac:dyDescent="0.2">
      <c r="A181" s="42" t="s">
        <v>2</v>
      </c>
      <c r="B181" s="12" t="s">
        <v>42</v>
      </c>
      <c r="C181" s="38" t="s">
        <v>10</v>
      </c>
      <c r="D181" s="12" t="str">
        <f t="shared" si="26"/>
        <v>8,00</v>
      </c>
      <c r="E181" s="12" t="str">
        <f t="shared" si="27"/>
        <v>19</v>
      </c>
      <c r="F181" s="12" t="s">
        <v>122</v>
      </c>
      <c r="G181" s="67">
        <f>'[1]22_3_PriceList'!$M190</f>
        <v>256.68</v>
      </c>
      <c r="H181" s="67">
        <f t="shared" si="31"/>
        <v>257</v>
      </c>
      <c r="I181" s="49">
        <v>0.25</v>
      </c>
      <c r="J181" s="35">
        <f t="shared" si="29"/>
        <v>192.51</v>
      </c>
      <c r="K181" s="11">
        <f t="shared" si="30"/>
        <v>311</v>
      </c>
    </row>
    <row r="182" spans="1:11" x14ac:dyDescent="0.2">
      <c r="A182" s="42" t="s">
        <v>2</v>
      </c>
      <c r="B182" s="12" t="s">
        <v>42</v>
      </c>
      <c r="C182" s="38" t="s">
        <v>19</v>
      </c>
      <c r="D182" s="12" t="str">
        <f t="shared" si="26"/>
        <v>8,00</v>
      </c>
      <c r="E182" s="12" t="str">
        <f t="shared" si="27"/>
        <v>20</v>
      </c>
      <c r="F182" s="12" t="s">
        <v>122</v>
      </c>
      <c r="G182" s="67">
        <f>'[1]22_3_PriceList'!$M191</f>
        <v>301.32</v>
      </c>
      <c r="H182" s="67">
        <f t="shared" si="31"/>
        <v>301</v>
      </c>
      <c r="I182" s="49">
        <v>0.25</v>
      </c>
      <c r="J182" s="35">
        <f t="shared" si="29"/>
        <v>225.99</v>
      </c>
      <c r="K182" s="11">
        <f t="shared" si="30"/>
        <v>365</v>
      </c>
    </row>
    <row r="183" spans="1:11" x14ac:dyDescent="0.2">
      <c r="A183" s="42" t="s">
        <v>2</v>
      </c>
      <c r="B183" s="12" t="s">
        <v>42</v>
      </c>
      <c r="C183" s="38" t="s">
        <v>20</v>
      </c>
      <c r="D183" s="12" t="str">
        <f t="shared" ref="D183:D380" si="41">LEFT(C183,4)</f>
        <v>9,00</v>
      </c>
      <c r="E183" s="12" t="str">
        <f t="shared" ref="E183:E380" si="42">RIGHT(C183,2)</f>
        <v>20</v>
      </c>
      <c r="F183" s="12" t="s">
        <v>122</v>
      </c>
      <c r="G183" s="67">
        <f>'[1]22_3_PriceList'!$M192</f>
        <v>303.8</v>
      </c>
      <c r="H183" s="67">
        <f t="shared" si="31"/>
        <v>304</v>
      </c>
      <c r="I183" s="49">
        <v>0.25</v>
      </c>
      <c r="J183" s="35">
        <f t="shared" si="29"/>
        <v>227.85000000000002</v>
      </c>
      <c r="K183" s="11">
        <f t="shared" si="30"/>
        <v>368</v>
      </c>
    </row>
    <row r="184" spans="1:11" x14ac:dyDescent="0.2">
      <c r="A184" s="42" t="s">
        <v>2</v>
      </c>
      <c r="B184" s="98" t="s">
        <v>195</v>
      </c>
      <c r="C184" s="98" t="s">
        <v>49</v>
      </c>
      <c r="D184" s="12" t="str">
        <f t="shared" si="41"/>
        <v>6,00</v>
      </c>
      <c r="E184" s="12" t="str">
        <f t="shared" si="42"/>
        <v>16</v>
      </c>
      <c r="F184" s="98" t="s">
        <v>177</v>
      </c>
      <c r="G184" s="67"/>
      <c r="H184" s="67">
        <v>131</v>
      </c>
      <c r="I184" s="49">
        <v>0.25</v>
      </c>
      <c r="J184" s="35">
        <f t="shared" ref="J184:J195" si="43">H184*0.75</f>
        <v>98.25</v>
      </c>
      <c r="K184" s="11">
        <f t="shared" ref="K184:K195" si="44">ROUND(H184*1.21,0)</f>
        <v>159</v>
      </c>
    </row>
    <row r="185" spans="1:11" x14ac:dyDescent="0.2">
      <c r="A185" s="42" t="s">
        <v>2</v>
      </c>
      <c r="B185" s="98" t="s">
        <v>195</v>
      </c>
      <c r="C185" s="98" t="s">
        <v>44</v>
      </c>
      <c r="D185" s="12" t="str">
        <f t="shared" ref="D185:D195" si="45">LEFT(C185,4)</f>
        <v>6,50</v>
      </c>
      <c r="E185" s="12" t="str">
        <f t="shared" ref="E185:E195" si="46">RIGHT(C185,2)</f>
        <v>16</v>
      </c>
      <c r="F185" s="98" t="s">
        <v>177</v>
      </c>
      <c r="G185" s="67"/>
      <c r="H185" s="67">
        <v>131</v>
      </c>
      <c r="I185" s="49">
        <v>0.25</v>
      </c>
      <c r="J185" s="35">
        <f t="shared" si="43"/>
        <v>98.25</v>
      </c>
      <c r="K185" s="11">
        <f t="shared" si="44"/>
        <v>159</v>
      </c>
    </row>
    <row r="186" spans="1:11" x14ac:dyDescent="0.2">
      <c r="A186" s="42" t="s">
        <v>2</v>
      </c>
      <c r="B186" s="98" t="s">
        <v>195</v>
      </c>
      <c r="C186" s="98" t="s">
        <v>57</v>
      </c>
      <c r="D186" s="12" t="str">
        <f t="shared" si="45"/>
        <v>6,50</v>
      </c>
      <c r="E186" s="12" t="str">
        <f t="shared" si="46"/>
        <v>17</v>
      </c>
      <c r="F186" s="98" t="s">
        <v>177</v>
      </c>
      <c r="G186" s="67"/>
      <c r="H186" s="67">
        <v>149</v>
      </c>
      <c r="I186" s="49">
        <v>0.25</v>
      </c>
      <c r="J186" s="35">
        <f t="shared" si="43"/>
        <v>111.75</v>
      </c>
      <c r="K186" s="11">
        <f t="shared" si="44"/>
        <v>180</v>
      </c>
    </row>
    <row r="187" spans="1:11" x14ac:dyDescent="0.2">
      <c r="A187" s="42" t="s">
        <v>2</v>
      </c>
      <c r="B187" s="98" t="s">
        <v>195</v>
      </c>
      <c r="C187" s="98" t="s">
        <v>39</v>
      </c>
      <c r="D187" s="12" t="str">
        <f t="shared" si="45"/>
        <v>7,00</v>
      </c>
      <c r="E187" s="12" t="str">
        <f t="shared" si="46"/>
        <v>17</v>
      </c>
      <c r="F187" s="98" t="s">
        <v>177</v>
      </c>
      <c r="G187" s="67"/>
      <c r="H187" s="67">
        <v>149</v>
      </c>
      <c r="I187" s="49">
        <v>0.25</v>
      </c>
      <c r="J187" s="35">
        <f t="shared" si="43"/>
        <v>111.75</v>
      </c>
      <c r="K187" s="11">
        <f t="shared" si="44"/>
        <v>180</v>
      </c>
    </row>
    <row r="188" spans="1:11" x14ac:dyDescent="0.2">
      <c r="A188" s="42" t="s">
        <v>2</v>
      </c>
      <c r="B188" s="98" t="s">
        <v>195</v>
      </c>
      <c r="C188" s="98" t="s">
        <v>37</v>
      </c>
      <c r="D188" s="12" t="str">
        <f t="shared" si="45"/>
        <v>7,00</v>
      </c>
      <c r="E188" s="12" t="str">
        <f t="shared" si="46"/>
        <v>18</v>
      </c>
      <c r="F188" s="98" t="s">
        <v>177</v>
      </c>
      <c r="G188" s="67"/>
      <c r="H188" s="67">
        <v>172</v>
      </c>
      <c r="I188" s="49">
        <v>0.25</v>
      </c>
      <c r="J188" s="35">
        <f t="shared" si="43"/>
        <v>129</v>
      </c>
      <c r="K188" s="11">
        <f t="shared" si="44"/>
        <v>208</v>
      </c>
    </row>
    <row r="189" spans="1:11" x14ac:dyDescent="0.2">
      <c r="A189" s="42" t="s">
        <v>2</v>
      </c>
      <c r="B189" s="98" t="s">
        <v>195</v>
      </c>
      <c r="C189" s="98" t="s">
        <v>9</v>
      </c>
      <c r="D189" s="12" t="str">
        <f t="shared" si="45"/>
        <v>7,50</v>
      </c>
      <c r="E189" s="12" t="str">
        <f t="shared" si="46"/>
        <v>18</v>
      </c>
      <c r="F189" s="98" t="s">
        <v>177</v>
      </c>
      <c r="G189" s="67"/>
      <c r="H189" s="67">
        <v>172</v>
      </c>
      <c r="I189" s="49">
        <v>0.25</v>
      </c>
      <c r="J189" s="35">
        <f t="shared" si="43"/>
        <v>129</v>
      </c>
      <c r="K189" s="11">
        <f t="shared" si="44"/>
        <v>208</v>
      </c>
    </row>
    <row r="190" spans="1:11" x14ac:dyDescent="0.2">
      <c r="A190" s="42" t="s">
        <v>2</v>
      </c>
      <c r="B190" s="98" t="s">
        <v>196</v>
      </c>
      <c r="C190" s="98" t="s">
        <v>49</v>
      </c>
      <c r="D190" s="12" t="str">
        <f t="shared" si="45"/>
        <v>6,00</v>
      </c>
      <c r="E190" s="12" t="str">
        <f t="shared" si="46"/>
        <v>16</v>
      </c>
      <c r="F190" s="98" t="s">
        <v>178</v>
      </c>
      <c r="G190" s="67"/>
      <c r="H190" s="67">
        <v>146</v>
      </c>
      <c r="I190" s="49">
        <v>0.25</v>
      </c>
      <c r="J190" s="35">
        <f t="shared" si="43"/>
        <v>109.5</v>
      </c>
      <c r="K190" s="11">
        <f t="shared" si="44"/>
        <v>177</v>
      </c>
    </row>
    <row r="191" spans="1:11" x14ac:dyDescent="0.2">
      <c r="A191" s="42" t="s">
        <v>2</v>
      </c>
      <c r="B191" s="98" t="s">
        <v>196</v>
      </c>
      <c r="C191" s="98" t="s">
        <v>44</v>
      </c>
      <c r="D191" s="12" t="str">
        <f t="shared" si="45"/>
        <v>6,50</v>
      </c>
      <c r="E191" s="12" t="str">
        <f t="shared" si="46"/>
        <v>16</v>
      </c>
      <c r="F191" s="98" t="s">
        <v>178</v>
      </c>
      <c r="G191" s="67"/>
      <c r="H191" s="67">
        <v>146</v>
      </c>
      <c r="I191" s="49">
        <v>0.25</v>
      </c>
      <c r="J191" s="35">
        <f t="shared" si="43"/>
        <v>109.5</v>
      </c>
      <c r="K191" s="11">
        <f t="shared" si="44"/>
        <v>177</v>
      </c>
    </row>
    <row r="192" spans="1:11" x14ac:dyDescent="0.2">
      <c r="A192" s="42" t="s">
        <v>2</v>
      </c>
      <c r="B192" s="98" t="s">
        <v>196</v>
      </c>
      <c r="C192" s="98" t="s">
        <v>57</v>
      </c>
      <c r="D192" s="12" t="str">
        <f t="shared" si="45"/>
        <v>6,50</v>
      </c>
      <c r="E192" s="12" t="str">
        <f t="shared" si="46"/>
        <v>17</v>
      </c>
      <c r="F192" s="98" t="s">
        <v>178</v>
      </c>
      <c r="G192" s="67"/>
      <c r="H192" s="67">
        <v>164</v>
      </c>
      <c r="I192" s="49">
        <v>0.25</v>
      </c>
      <c r="J192" s="35">
        <f t="shared" si="43"/>
        <v>123</v>
      </c>
      <c r="K192" s="11">
        <f t="shared" si="44"/>
        <v>198</v>
      </c>
    </row>
    <row r="193" spans="1:14" x14ac:dyDescent="0.2">
      <c r="A193" s="42" t="s">
        <v>2</v>
      </c>
      <c r="B193" s="98" t="s">
        <v>196</v>
      </c>
      <c r="C193" s="98" t="s">
        <v>39</v>
      </c>
      <c r="D193" s="12" t="str">
        <f t="shared" si="45"/>
        <v>7,00</v>
      </c>
      <c r="E193" s="12" t="str">
        <f t="shared" si="46"/>
        <v>17</v>
      </c>
      <c r="F193" s="98" t="s">
        <v>178</v>
      </c>
      <c r="G193" s="67"/>
      <c r="H193" s="67">
        <v>164</v>
      </c>
      <c r="I193" s="49">
        <v>0.25</v>
      </c>
      <c r="J193" s="35">
        <f t="shared" si="43"/>
        <v>123</v>
      </c>
      <c r="K193" s="11">
        <f t="shared" si="44"/>
        <v>198</v>
      </c>
    </row>
    <row r="194" spans="1:14" x14ac:dyDescent="0.2">
      <c r="A194" s="42" t="s">
        <v>2</v>
      </c>
      <c r="B194" s="98" t="s">
        <v>196</v>
      </c>
      <c r="C194" s="98" t="s">
        <v>37</v>
      </c>
      <c r="D194" s="12" t="str">
        <f t="shared" si="45"/>
        <v>7,00</v>
      </c>
      <c r="E194" s="12" t="str">
        <f t="shared" si="46"/>
        <v>18</v>
      </c>
      <c r="F194" s="98" t="s">
        <v>178</v>
      </c>
      <c r="G194" s="67"/>
      <c r="H194" s="67">
        <v>200</v>
      </c>
      <c r="I194" s="49">
        <v>0.25</v>
      </c>
      <c r="J194" s="35">
        <f t="shared" si="43"/>
        <v>150</v>
      </c>
      <c r="K194" s="11">
        <f t="shared" si="44"/>
        <v>242</v>
      </c>
    </row>
    <row r="195" spans="1:14" x14ac:dyDescent="0.2">
      <c r="A195" s="42" t="s">
        <v>2</v>
      </c>
      <c r="B195" s="98" t="s">
        <v>196</v>
      </c>
      <c r="C195" s="98" t="s">
        <v>9</v>
      </c>
      <c r="D195" s="12" t="str">
        <f t="shared" si="45"/>
        <v>7,50</v>
      </c>
      <c r="E195" s="12" t="str">
        <f t="shared" si="46"/>
        <v>18</v>
      </c>
      <c r="F195" s="98" t="s">
        <v>178</v>
      </c>
      <c r="G195" s="67"/>
      <c r="H195" s="67">
        <v>200</v>
      </c>
      <c r="I195" s="49">
        <v>0.25</v>
      </c>
      <c r="J195" s="35">
        <f t="shared" si="43"/>
        <v>150</v>
      </c>
      <c r="K195" s="11">
        <f t="shared" si="44"/>
        <v>242</v>
      </c>
    </row>
    <row r="196" spans="1:14" s="83" customFormat="1" x14ac:dyDescent="0.2">
      <c r="A196" s="42" t="s">
        <v>2</v>
      </c>
      <c r="B196" s="89" t="s">
        <v>140</v>
      </c>
      <c r="C196" s="69" t="s">
        <v>37</v>
      </c>
      <c r="D196" s="12" t="str">
        <f t="shared" si="41"/>
        <v>7,00</v>
      </c>
      <c r="E196" s="12" t="str">
        <f t="shared" si="42"/>
        <v>18</v>
      </c>
      <c r="F196" s="12" t="s">
        <v>105</v>
      </c>
      <c r="G196" s="67">
        <f>'[1]22_3_PriceList'!$M193</f>
        <v>173.6</v>
      </c>
      <c r="H196" s="67">
        <f t="shared" si="31"/>
        <v>174</v>
      </c>
      <c r="I196" s="70">
        <v>0.25</v>
      </c>
      <c r="J196" s="35">
        <f t="shared" si="29"/>
        <v>130.19999999999999</v>
      </c>
      <c r="K196" s="67">
        <f t="shared" si="30"/>
        <v>210</v>
      </c>
      <c r="L196" s="90" t="s">
        <v>163</v>
      </c>
      <c r="N196" s="91">
        <v>115.9</v>
      </c>
    </row>
    <row r="197" spans="1:14" s="83" customFormat="1" x14ac:dyDescent="0.2">
      <c r="A197" s="42" t="s">
        <v>2</v>
      </c>
      <c r="B197" s="89" t="s">
        <v>140</v>
      </c>
      <c r="C197" s="69" t="s">
        <v>9</v>
      </c>
      <c r="D197" s="12" t="str">
        <f t="shared" si="41"/>
        <v>7,50</v>
      </c>
      <c r="E197" s="12" t="str">
        <f t="shared" si="42"/>
        <v>18</v>
      </c>
      <c r="F197" s="12" t="s">
        <v>105</v>
      </c>
      <c r="G197" s="67">
        <f>'[1]22_3_PriceList'!$M194</f>
        <v>173.6</v>
      </c>
      <c r="H197" s="67">
        <f t="shared" si="31"/>
        <v>174</v>
      </c>
      <c r="I197" s="70">
        <v>0.25</v>
      </c>
      <c r="J197" s="35">
        <f t="shared" si="29"/>
        <v>130.19999999999999</v>
      </c>
      <c r="K197" s="67">
        <f t="shared" si="30"/>
        <v>210</v>
      </c>
      <c r="L197" s="90" t="s">
        <v>163</v>
      </c>
      <c r="N197" s="91">
        <v>115.9</v>
      </c>
    </row>
    <row r="198" spans="1:14" s="83" customFormat="1" x14ac:dyDescent="0.2">
      <c r="A198" s="42" t="s">
        <v>2</v>
      </c>
      <c r="B198" s="89" t="s">
        <v>140</v>
      </c>
      <c r="C198" s="69" t="s">
        <v>15</v>
      </c>
      <c r="D198" s="12" t="str">
        <f t="shared" si="41"/>
        <v>8,50</v>
      </c>
      <c r="E198" s="12" t="str">
        <f t="shared" si="42"/>
        <v>18</v>
      </c>
      <c r="F198" s="12" t="s">
        <v>105</v>
      </c>
      <c r="G198" s="67">
        <f>'[1]22_3_PriceList'!$M195</f>
        <v>181.04</v>
      </c>
      <c r="H198" s="67">
        <f t="shared" si="31"/>
        <v>181</v>
      </c>
      <c r="I198" s="70">
        <v>0.25</v>
      </c>
      <c r="J198" s="35">
        <f t="shared" si="29"/>
        <v>135.78</v>
      </c>
      <c r="K198" s="67">
        <f t="shared" si="30"/>
        <v>219</v>
      </c>
      <c r="L198" s="90" t="s">
        <v>163</v>
      </c>
      <c r="N198" s="91">
        <v>115.9</v>
      </c>
    </row>
    <row r="199" spans="1:14" s="83" customFormat="1" x14ac:dyDescent="0.2">
      <c r="A199" s="42" t="s">
        <v>2</v>
      </c>
      <c r="B199" s="89" t="s">
        <v>140</v>
      </c>
      <c r="C199" s="69" t="s">
        <v>16</v>
      </c>
      <c r="D199" s="12" t="str">
        <f t="shared" si="41"/>
        <v>7,50</v>
      </c>
      <c r="E199" s="12" t="str">
        <f t="shared" si="42"/>
        <v>19</v>
      </c>
      <c r="F199" s="12" t="s">
        <v>105</v>
      </c>
      <c r="G199" s="67">
        <f>'[1]22_3_PriceList'!$M196</f>
        <v>213.28</v>
      </c>
      <c r="H199" s="67">
        <f t="shared" si="31"/>
        <v>213</v>
      </c>
      <c r="I199" s="70">
        <v>0.25</v>
      </c>
      <c r="J199" s="35">
        <f t="shared" si="29"/>
        <v>159.96</v>
      </c>
      <c r="K199" s="67">
        <f t="shared" si="30"/>
        <v>258</v>
      </c>
      <c r="L199" s="90" t="s">
        <v>163</v>
      </c>
      <c r="N199" s="91">
        <v>146.9</v>
      </c>
    </row>
    <row r="200" spans="1:14" s="83" customFormat="1" x14ac:dyDescent="0.2">
      <c r="A200" s="42" t="s">
        <v>2</v>
      </c>
      <c r="B200" s="89" t="s">
        <v>140</v>
      </c>
      <c r="C200" s="69" t="s">
        <v>10</v>
      </c>
      <c r="D200" s="12" t="str">
        <f t="shared" si="41"/>
        <v>8,00</v>
      </c>
      <c r="E200" s="12" t="str">
        <f t="shared" si="42"/>
        <v>19</v>
      </c>
      <c r="F200" s="12" t="s">
        <v>105</v>
      </c>
      <c r="G200" s="67">
        <f>'[1]22_3_PriceList'!$M197</f>
        <v>217.62</v>
      </c>
      <c r="H200" s="67">
        <f t="shared" si="31"/>
        <v>218</v>
      </c>
      <c r="I200" s="70">
        <v>0.25</v>
      </c>
      <c r="J200" s="35">
        <f t="shared" si="29"/>
        <v>163.215</v>
      </c>
      <c r="K200" s="67">
        <f t="shared" si="30"/>
        <v>263</v>
      </c>
      <c r="L200" s="90" t="s">
        <v>163</v>
      </c>
      <c r="N200" s="91">
        <v>146.9</v>
      </c>
    </row>
    <row r="201" spans="1:14" s="83" customFormat="1" x14ac:dyDescent="0.2">
      <c r="A201" s="42" t="s">
        <v>2</v>
      </c>
      <c r="B201" s="89" t="s">
        <v>140</v>
      </c>
      <c r="C201" s="69" t="s">
        <v>4</v>
      </c>
      <c r="D201" s="12" t="str">
        <f t="shared" si="41"/>
        <v>8,50</v>
      </c>
      <c r="E201" s="12" t="str">
        <f t="shared" si="42"/>
        <v>19</v>
      </c>
      <c r="F201" s="12" t="s">
        <v>105</v>
      </c>
      <c r="G201" s="67">
        <f>'[1]22_3_PriceList'!$M198</f>
        <v>217.62</v>
      </c>
      <c r="H201" s="67">
        <f t="shared" si="31"/>
        <v>218</v>
      </c>
      <c r="I201" s="70">
        <v>0.25</v>
      </c>
      <c r="J201" s="35">
        <f t="shared" si="29"/>
        <v>163.215</v>
      </c>
      <c r="K201" s="67">
        <f t="shared" si="30"/>
        <v>263</v>
      </c>
      <c r="L201" s="90" t="s">
        <v>163</v>
      </c>
      <c r="N201" s="91">
        <v>146.9</v>
      </c>
    </row>
    <row r="202" spans="1:14" s="83" customFormat="1" x14ac:dyDescent="0.2">
      <c r="A202" s="42" t="s">
        <v>2</v>
      </c>
      <c r="B202" s="89" t="s">
        <v>140</v>
      </c>
      <c r="C202" s="69" t="s">
        <v>17</v>
      </c>
      <c r="D202" s="12" t="str">
        <f t="shared" si="41"/>
        <v>9,00</v>
      </c>
      <c r="E202" s="12" t="str">
        <f t="shared" si="42"/>
        <v>19</v>
      </c>
      <c r="F202" s="12" t="s">
        <v>105</v>
      </c>
      <c r="G202" s="67">
        <f>'[1]22_3_PriceList'!$M199</f>
        <v>233.74</v>
      </c>
      <c r="H202" s="67">
        <f t="shared" si="31"/>
        <v>234</v>
      </c>
      <c r="I202" s="70">
        <v>0.25</v>
      </c>
      <c r="J202" s="35">
        <f t="shared" si="29"/>
        <v>175.30500000000001</v>
      </c>
      <c r="K202" s="67">
        <f t="shared" si="30"/>
        <v>283</v>
      </c>
      <c r="L202" s="90" t="s">
        <v>163</v>
      </c>
      <c r="N202" s="91">
        <v>156.9</v>
      </c>
    </row>
    <row r="203" spans="1:14" s="83" customFormat="1" x14ac:dyDescent="0.2">
      <c r="A203" s="42" t="s">
        <v>2</v>
      </c>
      <c r="B203" s="89" t="s">
        <v>140</v>
      </c>
      <c r="C203" s="69" t="s">
        <v>11</v>
      </c>
      <c r="D203" s="12" t="str">
        <f t="shared" si="41"/>
        <v>9,50</v>
      </c>
      <c r="E203" s="12" t="str">
        <f t="shared" si="42"/>
        <v>19</v>
      </c>
      <c r="F203" s="12" t="s">
        <v>105</v>
      </c>
      <c r="G203" s="67">
        <f>'[1]22_3_PriceList'!$M200</f>
        <v>233.74</v>
      </c>
      <c r="H203" s="67">
        <f t="shared" si="31"/>
        <v>234</v>
      </c>
      <c r="I203" s="70">
        <v>0.25</v>
      </c>
      <c r="J203" s="35">
        <f t="shared" si="29"/>
        <v>175.30500000000001</v>
      </c>
      <c r="K203" s="67">
        <f t="shared" si="30"/>
        <v>283</v>
      </c>
      <c r="L203" s="90" t="s">
        <v>163</v>
      </c>
      <c r="N203" s="91">
        <v>156.9</v>
      </c>
    </row>
    <row r="204" spans="1:14" s="83" customFormat="1" x14ac:dyDescent="0.2">
      <c r="A204" s="42" t="s">
        <v>2</v>
      </c>
      <c r="B204" s="89" t="s">
        <v>140</v>
      </c>
      <c r="C204" s="69" t="s">
        <v>141</v>
      </c>
      <c r="D204" s="12" t="str">
        <f t="shared" si="41"/>
        <v>10,5</v>
      </c>
      <c r="E204" s="12" t="str">
        <f t="shared" si="42"/>
        <v>19</v>
      </c>
      <c r="F204" s="12" t="s">
        <v>105</v>
      </c>
      <c r="G204" s="67">
        <f>'[1]22_3_PriceList'!$M201</f>
        <v>244.9</v>
      </c>
      <c r="H204" s="67">
        <f t="shared" si="31"/>
        <v>245</v>
      </c>
      <c r="I204" s="70">
        <v>0.25</v>
      </c>
      <c r="J204" s="35">
        <f t="shared" si="29"/>
        <v>183.67500000000001</v>
      </c>
      <c r="K204" s="67">
        <f t="shared" si="30"/>
        <v>296</v>
      </c>
      <c r="L204" s="90" t="s">
        <v>163</v>
      </c>
      <c r="N204" s="91">
        <v>156.9</v>
      </c>
    </row>
    <row r="205" spans="1:14" s="83" customFormat="1" x14ac:dyDescent="0.2">
      <c r="A205" s="42" t="s">
        <v>2</v>
      </c>
      <c r="B205" s="89" t="s">
        <v>140</v>
      </c>
      <c r="C205" s="69" t="s">
        <v>19</v>
      </c>
      <c r="D205" s="12" t="str">
        <f t="shared" si="41"/>
        <v>8,00</v>
      </c>
      <c r="E205" s="12" t="str">
        <f t="shared" si="42"/>
        <v>20</v>
      </c>
      <c r="F205" s="12" t="s">
        <v>105</v>
      </c>
      <c r="G205" s="67">
        <f>'[1]22_3_PriceList'!$M202</f>
        <v>259.77999999999997</v>
      </c>
      <c r="H205" s="67">
        <f t="shared" si="31"/>
        <v>260</v>
      </c>
      <c r="I205" s="70">
        <v>0.25</v>
      </c>
      <c r="J205" s="35">
        <f t="shared" si="29"/>
        <v>194.83499999999998</v>
      </c>
      <c r="K205" s="67">
        <f t="shared" si="30"/>
        <v>314</v>
      </c>
      <c r="L205" s="90" t="s">
        <v>163</v>
      </c>
      <c r="N205" s="91">
        <v>174.9</v>
      </c>
    </row>
    <row r="206" spans="1:14" s="83" customFormat="1" x14ac:dyDescent="0.2">
      <c r="A206" s="42" t="s">
        <v>2</v>
      </c>
      <c r="B206" s="89" t="s">
        <v>140</v>
      </c>
      <c r="C206" s="69" t="s">
        <v>5</v>
      </c>
      <c r="D206" s="12" t="str">
        <f t="shared" si="41"/>
        <v>8,50</v>
      </c>
      <c r="E206" s="12" t="str">
        <f t="shared" si="42"/>
        <v>20</v>
      </c>
      <c r="F206" s="12" t="s">
        <v>105</v>
      </c>
      <c r="G206" s="67">
        <f>'[1]22_3_PriceList'!$M203</f>
        <v>259.77999999999997</v>
      </c>
      <c r="H206" s="67">
        <f t="shared" si="31"/>
        <v>260</v>
      </c>
      <c r="I206" s="70">
        <v>0.25</v>
      </c>
      <c r="J206" s="35">
        <f t="shared" si="29"/>
        <v>194.83499999999998</v>
      </c>
      <c r="K206" s="67">
        <f t="shared" si="30"/>
        <v>314</v>
      </c>
      <c r="L206" s="90" t="s">
        <v>163</v>
      </c>
      <c r="N206" s="91">
        <v>174.9</v>
      </c>
    </row>
    <row r="207" spans="1:14" s="83" customFormat="1" x14ac:dyDescent="0.2">
      <c r="A207" s="42" t="s">
        <v>2</v>
      </c>
      <c r="B207" s="89" t="s">
        <v>140</v>
      </c>
      <c r="C207" s="69" t="s">
        <v>20</v>
      </c>
      <c r="D207" s="12" t="str">
        <f t="shared" si="41"/>
        <v>9,00</v>
      </c>
      <c r="E207" s="12" t="str">
        <f t="shared" si="42"/>
        <v>20</v>
      </c>
      <c r="F207" s="12" t="s">
        <v>105</v>
      </c>
      <c r="G207" s="67">
        <f>'[1]22_3_PriceList'!$M204</f>
        <v>267.22000000000003</v>
      </c>
      <c r="H207" s="67">
        <f t="shared" si="31"/>
        <v>267</v>
      </c>
      <c r="I207" s="70">
        <v>0.25</v>
      </c>
      <c r="J207" s="35">
        <f t="shared" si="29"/>
        <v>200.41500000000002</v>
      </c>
      <c r="K207" s="67">
        <f t="shared" si="30"/>
        <v>323</v>
      </c>
      <c r="L207" s="90" t="s">
        <v>163</v>
      </c>
      <c r="N207" s="91">
        <v>184.9</v>
      </c>
    </row>
    <row r="208" spans="1:14" s="83" customFormat="1" x14ac:dyDescent="0.2">
      <c r="A208" s="42" t="s">
        <v>2</v>
      </c>
      <c r="B208" s="89" t="s">
        <v>140</v>
      </c>
      <c r="C208" s="69" t="s">
        <v>28</v>
      </c>
      <c r="D208" s="12" t="str">
        <f t="shared" si="41"/>
        <v>10,0</v>
      </c>
      <c r="E208" s="12" t="str">
        <f t="shared" si="42"/>
        <v>20</v>
      </c>
      <c r="F208" s="12" t="s">
        <v>105</v>
      </c>
      <c r="G208" s="67">
        <f>'[1]22_3_PriceList'!$M205</f>
        <v>279</v>
      </c>
      <c r="H208" s="67">
        <f t="shared" si="31"/>
        <v>279</v>
      </c>
      <c r="I208" s="70">
        <v>0.25</v>
      </c>
      <c r="J208" s="35">
        <f t="shared" si="29"/>
        <v>209.25</v>
      </c>
      <c r="K208" s="67">
        <f t="shared" si="30"/>
        <v>338</v>
      </c>
      <c r="L208" s="90" t="s">
        <v>163</v>
      </c>
      <c r="N208" s="91">
        <v>184.9</v>
      </c>
    </row>
    <row r="209" spans="1:14" s="79" customFormat="1" x14ac:dyDescent="0.2">
      <c r="A209" s="42" t="s">
        <v>2</v>
      </c>
      <c r="B209" s="89" t="s">
        <v>142</v>
      </c>
      <c r="C209" s="69" t="s">
        <v>37</v>
      </c>
      <c r="D209" s="12" t="str">
        <f t="shared" si="41"/>
        <v>7,00</v>
      </c>
      <c r="E209" s="12" t="str">
        <f t="shared" si="42"/>
        <v>18</v>
      </c>
      <c r="F209" s="12" t="s">
        <v>108</v>
      </c>
      <c r="G209" s="67">
        <f>'[1]22_3_PriceList'!$M206</f>
        <v>201.5</v>
      </c>
      <c r="H209" s="67">
        <f t="shared" si="31"/>
        <v>202</v>
      </c>
      <c r="I209" s="70">
        <v>0.25</v>
      </c>
      <c r="J209" s="35">
        <f t="shared" si="29"/>
        <v>151.125</v>
      </c>
      <c r="K209" s="67">
        <f t="shared" si="30"/>
        <v>244</v>
      </c>
      <c r="L209" s="90" t="s">
        <v>163</v>
      </c>
      <c r="N209" s="86">
        <v>135</v>
      </c>
    </row>
    <row r="210" spans="1:14" s="79" customFormat="1" x14ac:dyDescent="0.2">
      <c r="A210" s="42" t="s">
        <v>2</v>
      </c>
      <c r="B210" s="89" t="s">
        <v>142</v>
      </c>
      <c r="C210" s="69" t="s">
        <v>9</v>
      </c>
      <c r="D210" s="12" t="str">
        <f t="shared" si="41"/>
        <v>7,50</v>
      </c>
      <c r="E210" s="12" t="str">
        <f t="shared" si="42"/>
        <v>18</v>
      </c>
      <c r="F210" s="12" t="s">
        <v>108</v>
      </c>
      <c r="G210" s="67">
        <f>'[1]22_3_PriceList'!$M207</f>
        <v>201.5</v>
      </c>
      <c r="H210" s="67">
        <f t="shared" si="31"/>
        <v>202</v>
      </c>
      <c r="I210" s="70">
        <v>0.25</v>
      </c>
      <c r="J210" s="35">
        <f t="shared" si="29"/>
        <v>151.125</v>
      </c>
      <c r="K210" s="67">
        <f t="shared" si="30"/>
        <v>244</v>
      </c>
      <c r="L210" s="90" t="s">
        <v>163</v>
      </c>
      <c r="N210" s="86">
        <v>135</v>
      </c>
    </row>
    <row r="211" spans="1:14" s="79" customFormat="1" x14ac:dyDescent="0.2">
      <c r="A211" s="42" t="s">
        <v>2</v>
      </c>
      <c r="B211" s="89" t="s">
        <v>142</v>
      </c>
      <c r="C211" s="69" t="s">
        <v>15</v>
      </c>
      <c r="D211" s="12" t="str">
        <f t="shared" si="41"/>
        <v>8,50</v>
      </c>
      <c r="E211" s="12" t="str">
        <f t="shared" si="42"/>
        <v>18</v>
      </c>
      <c r="F211" s="12" t="s">
        <v>108</v>
      </c>
      <c r="G211" s="67">
        <f>'[1]22_3_PriceList'!$M208</f>
        <v>207.7</v>
      </c>
      <c r="H211" s="67">
        <f t="shared" si="31"/>
        <v>208</v>
      </c>
      <c r="I211" s="70">
        <v>0.25</v>
      </c>
      <c r="J211" s="35">
        <f t="shared" si="29"/>
        <v>155.77499999999998</v>
      </c>
      <c r="K211" s="67">
        <f t="shared" si="30"/>
        <v>251</v>
      </c>
      <c r="L211" s="90" t="s">
        <v>163</v>
      </c>
      <c r="N211" s="86">
        <v>135</v>
      </c>
    </row>
    <row r="212" spans="1:14" s="79" customFormat="1" x14ac:dyDescent="0.2">
      <c r="A212" s="42" t="s">
        <v>2</v>
      </c>
      <c r="B212" s="89" t="s">
        <v>142</v>
      </c>
      <c r="C212" s="69" t="s">
        <v>16</v>
      </c>
      <c r="D212" s="12" t="str">
        <f t="shared" si="41"/>
        <v>7,50</v>
      </c>
      <c r="E212" s="12" t="str">
        <f t="shared" si="42"/>
        <v>19</v>
      </c>
      <c r="F212" s="12" t="s">
        <v>108</v>
      </c>
      <c r="G212" s="67">
        <f>'[1]22_3_PriceList'!$M209</f>
        <v>241.18</v>
      </c>
      <c r="H212" s="67">
        <f t="shared" si="31"/>
        <v>241</v>
      </c>
      <c r="I212" s="70">
        <v>0.25</v>
      </c>
      <c r="J212" s="35">
        <f t="shared" si="29"/>
        <v>180.88499999999999</v>
      </c>
      <c r="K212" s="67">
        <f t="shared" si="30"/>
        <v>292</v>
      </c>
      <c r="L212" s="90" t="s">
        <v>163</v>
      </c>
      <c r="N212" s="86">
        <v>165</v>
      </c>
    </row>
    <row r="213" spans="1:14" s="79" customFormat="1" x14ac:dyDescent="0.2">
      <c r="A213" s="42" t="s">
        <v>2</v>
      </c>
      <c r="B213" s="89" t="s">
        <v>142</v>
      </c>
      <c r="C213" s="69" t="s">
        <v>10</v>
      </c>
      <c r="D213" s="12" t="str">
        <f t="shared" si="41"/>
        <v>8,00</v>
      </c>
      <c r="E213" s="12" t="str">
        <f t="shared" si="42"/>
        <v>19</v>
      </c>
      <c r="F213" s="12" t="s">
        <v>108</v>
      </c>
      <c r="G213" s="67">
        <f>'[1]22_3_PriceList'!$M210</f>
        <v>245.52</v>
      </c>
      <c r="H213" s="67">
        <f t="shared" si="31"/>
        <v>246</v>
      </c>
      <c r="I213" s="70">
        <v>0.25</v>
      </c>
      <c r="J213" s="35">
        <f t="shared" si="29"/>
        <v>184.14000000000001</v>
      </c>
      <c r="K213" s="67">
        <f t="shared" si="30"/>
        <v>297</v>
      </c>
      <c r="L213" s="90" t="s">
        <v>163</v>
      </c>
      <c r="N213" s="86">
        <v>165</v>
      </c>
    </row>
    <row r="214" spans="1:14" s="79" customFormat="1" x14ac:dyDescent="0.2">
      <c r="A214" s="42" t="s">
        <v>2</v>
      </c>
      <c r="B214" s="89" t="s">
        <v>142</v>
      </c>
      <c r="C214" s="69" t="s">
        <v>4</v>
      </c>
      <c r="D214" s="12" t="str">
        <f t="shared" si="41"/>
        <v>8,50</v>
      </c>
      <c r="E214" s="12" t="str">
        <f t="shared" si="42"/>
        <v>19</v>
      </c>
      <c r="F214" s="12" t="s">
        <v>108</v>
      </c>
      <c r="G214" s="67">
        <f>'[1]22_3_PriceList'!$M211</f>
        <v>245.52</v>
      </c>
      <c r="H214" s="67">
        <f t="shared" si="31"/>
        <v>246</v>
      </c>
      <c r="I214" s="70">
        <v>0.25</v>
      </c>
      <c r="J214" s="35">
        <f t="shared" si="29"/>
        <v>184.14000000000001</v>
      </c>
      <c r="K214" s="67">
        <f t="shared" si="30"/>
        <v>297</v>
      </c>
      <c r="L214" s="90" t="s">
        <v>163</v>
      </c>
      <c r="N214" s="86">
        <v>165</v>
      </c>
    </row>
    <row r="215" spans="1:14" s="79" customFormat="1" x14ac:dyDescent="0.2">
      <c r="A215" s="42" t="s">
        <v>2</v>
      </c>
      <c r="B215" s="89" t="s">
        <v>142</v>
      </c>
      <c r="C215" s="69" t="s">
        <v>17</v>
      </c>
      <c r="D215" s="12" t="str">
        <f t="shared" si="41"/>
        <v>9,00</v>
      </c>
      <c r="E215" s="12" t="str">
        <f t="shared" si="42"/>
        <v>19</v>
      </c>
      <c r="F215" s="12" t="s">
        <v>108</v>
      </c>
      <c r="G215" s="67">
        <f>'[1]22_3_PriceList'!$M212</f>
        <v>259.15999999999997</v>
      </c>
      <c r="H215" s="67">
        <f t="shared" si="31"/>
        <v>259</v>
      </c>
      <c r="I215" s="70">
        <v>0.25</v>
      </c>
      <c r="J215" s="35">
        <f t="shared" si="29"/>
        <v>194.36999999999998</v>
      </c>
      <c r="K215" s="67">
        <f t="shared" si="30"/>
        <v>314</v>
      </c>
      <c r="L215" s="90" t="s">
        <v>163</v>
      </c>
      <c r="N215" s="86">
        <v>175</v>
      </c>
    </row>
    <row r="216" spans="1:14" s="79" customFormat="1" x14ac:dyDescent="0.2">
      <c r="A216" s="42" t="s">
        <v>2</v>
      </c>
      <c r="B216" s="89" t="s">
        <v>142</v>
      </c>
      <c r="C216" s="69" t="s">
        <v>11</v>
      </c>
      <c r="D216" s="12" t="str">
        <f t="shared" si="41"/>
        <v>9,50</v>
      </c>
      <c r="E216" s="12" t="str">
        <f t="shared" si="42"/>
        <v>19</v>
      </c>
      <c r="F216" s="12" t="s">
        <v>108</v>
      </c>
      <c r="G216" s="67">
        <f>'[1]22_3_PriceList'!$M213</f>
        <v>259.15999999999997</v>
      </c>
      <c r="H216" s="67">
        <f t="shared" si="31"/>
        <v>259</v>
      </c>
      <c r="I216" s="70">
        <v>0.25</v>
      </c>
      <c r="J216" s="35">
        <f t="shared" si="29"/>
        <v>194.36999999999998</v>
      </c>
      <c r="K216" s="67">
        <f t="shared" si="30"/>
        <v>314</v>
      </c>
      <c r="L216" s="90" t="s">
        <v>163</v>
      </c>
      <c r="N216" s="86">
        <v>175</v>
      </c>
    </row>
    <row r="217" spans="1:14" s="79" customFormat="1" x14ac:dyDescent="0.2">
      <c r="A217" s="42" t="s">
        <v>2</v>
      </c>
      <c r="B217" s="89" t="s">
        <v>142</v>
      </c>
      <c r="C217" s="69" t="s">
        <v>141</v>
      </c>
      <c r="D217" s="12" t="str">
        <f t="shared" si="41"/>
        <v>10,5</v>
      </c>
      <c r="E217" s="12" t="str">
        <f t="shared" si="42"/>
        <v>19</v>
      </c>
      <c r="F217" s="12" t="s">
        <v>108</v>
      </c>
      <c r="G217" s="67">
        <f>'[1]22_3_PriceList'!$M214</f>
        <v>271.56</v>
      </c>
      <c r="H217" s="67">
        <f t="shared" si="31"/>
        <v>272</v>
      </c>
      <c r="I217" s="70">
        <v>0.25</v>
      </c>
      <c r="J217" s="35">
        <f t="shared" si="29"/>
        <v>203.67000000000002</v>
      </c>
      <c r="K217" s="67">
        <f t="shared" si="30"/>
        <v>329</v>
      </c>
      <c r="L217" s="90" t="s">
        <v>163</v>
      </c>
      <c r="N217" s="86">
        <v>175</v>
      </c>
    </row>
    <row r="218" spans="1:14" s="79" customFormat="1" x14ac:dyDescent="0.2">
      <c r="A218" s="42" t="s">
        <v>2</v>
      </c>
      <c r="B218" s="89" t="s">
        <v>142</v>
      </c>
      <c r="C218" s="69" t="s">
        <v>19</v>
      </c>
      <c r="D218" s="12" t="str">
        <f t="shared" si="41"/>
        <v>8,00</v>
      </c>
      <c r="E218" s="12" t="str">
        <f t="shared" si="42"/>
        <v>20</v>
      </c>
      <c r="F218" s="12" t="s">
        <v>108</v>
      </c>
      <c r="G218" s="67">
        <f>'[1]22_3_PriceList'!$M215</f>
        <v>287.68</v>
      </c>
      <c r="H218" s="67">
        <f t="shared" si="31"/>
        <v>288</v>
      </c>
      <c r="I218" s="70">
        <v>0.25</v>
      </c>
      <c r="J218" s="35">
        <f t="shared" si="29"/>
        <v>215.76</v>
      </c>
      <c r="K218" s="67">
        <f t="shared" si="30"/>
        <v>348</v>
      </c>
      <c r="L218" s="90" t="s">
        <v>163</v>
      </c>
      <c r="N218" s="86">
        <v>189</v>
      </c>
    </row>
    <row r="219" spans="1:14" s="79" customFormat="1" x14ac:dyDescent="0.2">
      <c r="A219" s="42" t="s">
        <v>2</v>
      </c>
      <c r="B219" s="89" t="s">
        <v>142</v>
      </c>
      <c r="C219" s="69" t="s">
        <v>5</v>
      </c>
      <c r="D219" s="12" t="str">
        <f t="shared" si="41"/>
        <v>8,50</v>
      </c>
      <c r="E219" s="12" t="str">
        <f t="shared" si="42"/>
        <v>20</v>
      </c>
      <c r="F219" s="12" t="s">
        <v>108</v>
      </c>
      <c r="G219" s="67">
        <f>'[1]22_3_PriceList'!$M216</f>
        <v>287.68</v>
      </c>
      <c r="H219" s="67">
        <f t="shared" si="31"/>
        <v>288</v>
      </c>
      <c r="I219" s="70">
        <v>0.25</v>
      </c>
      <c r="J219" s="35">
        <f t="shared" si="29"/>
        <v>215.76</v>
      </c>
      <c r="K219" s="67">
        <f t="shared" si="30"/>
        <v>348</v>
      </c>
      <c r="L219" s="90" t="s">
        <v>163</v>
      </c>
      <c r="N219" s="86">
        <v>189</v>
      </c>
    </row>
    <row r="220" spans="1:14" s="79" customFormat="1" x14ac:dyDescent="0.2">
      <c r="A220" s="42" t="s">
        <v>2</v>
      </c>
      <c r="B220" s="89" t="s">
        <v>142</v>
      </c>
      <c r="C220" s="69" t="s">
        <v>20</v>
      </c>
      <c r="D220" s="12" t="str">
        <f t="shared" si="41"/>
        <v>9,00</v>
      </c>
      <c r="E220" s="12" t="str">
        <f t="shared" si="42"/>
        <v>20</v>
      </c>
      <c r="F220" s="12" t="s">
        <v>108</v>
      </c>
      <c r="G220" s="67">
        <f>'[1]22_3_PriceList'!$M217</f>
        <v>296.36</v>
      </c>
      <c r="H220" s="67">
        <f t="shared" si="31"/>
        <v>296</v>
      </c>
      <c r="I220" s="70">
        <v>0.25</v>
      </c>
      <c r="J220" s="35">
        <f t="shared" si="29"/>
        <v>222.27</v>
      </c>
      <c r="K220" s="67">
        <f t="shared" si="30"/>
        <v>359</v>
      </c>
      <c r="L220" s="90" t="s">
        <v>163</v>
      </c>
      <c r="N220" s="86">
        <v>199</v>
      </c>
    </row>
    <row r="221" spans="1:14" s="79" customFormat="1" x14ac:dyDescent="0.2">
      <c r="A221" s="42" t="s">
        <v>2</v>
      </c>
      <c r="B221" s="89" t="s">
        <v>142</v>
      </c>
      <c r="C221" s="69" t="s">
        <v>28</v>
      </c>
      <c r="D221" s="12" t="str">
        <f t="shared" si="41"/>
        <v>10,0</v>
      </c>
      <c r="E221" s="12" t="str">
        <f t="shared" si="42"/>
        <v>20</v>
      </c>
      <c r="F221" s="12" t="s">
        <v>108</v>
      </c>
      <c r="G221" s="67">
        <f>'[1]22_3_PriceList'!$M218</f>
        <v>303.8</v>
      </c>
      <c r="H221" s="67">
        <f t="shared" si="31"/>
        <v>304</v>
      </c>
      <c r="I221" s="70">
        <v>0.25</v>
      </c>
      <c r="J221" s="35">
        <f t="shared" si="29"/>
        <v>227.85000000000002</v>
      </c>
      <c r="K221" s="67">
        <f t="shared" si="30"/>
        <v>368</v>
      </c>
      <c r="L221" s="90" t="s">
        <v>163</v>
      </c>
      <c r="N221" s="86">
        <v>199</v>
      </c>
    </row>
    <row r="222" spans="1:14" x14ac:dyDescent="0.2">
      <c r="A222" s="42" t="s">
        <v>2</v>
      </c>
      <c r="B222" s="12" t="s">
        <v>143</v>
      </c>
      <c r="C222" s="72" t="s">
        <v>49</v>
      </c>
      <c r="D222" s="12" t="str">
        <f t="shared" si="41"/>
        <v>6,00</v>
      </c>
      <c r="E222" s="12" t="str">
        <f t="shared" si="42"/>
        <v>16</v>
      </c>
      <c r="F222" s="12" t="s">
        <v>108</v>
      </c>
      <c r="G222" s="67">
        <f>'[1]22_3_PriceList'!$M219</f>
        <v>145.69999999999999</v>
      </c>
      <c r="H222" s="67">
        <f t="shared" si="31"/>
        <v>146</v>
      </c>
      <c r="I222" s="50">
        <v>0.25</v>
      </c>
      <c r="J222" s="35">
        <f t="shared" ref="J222:J362" si="47">G222*0.75</f>
        <v>109.27499999999999</v>
      </c>
      <c r="K222" s="11">
        <f t="shared" si="30"/>
        <v>176</v>
      </c>
      <c r="L222" s="103" t="s">
        <v>192</v>
      </c>
      <c r="M222" s="79"/>
      <c r="N222" s="104">
        <v>99</v>
      </c>
    </row>
    <row r="223" spans="1:14" x14ac:dyDescent="0.2">
      <c r="A223" s="42" t="s">
        <v>2</v>
      </c>
      <c r="B223" s="12" t="s">
        <v>143</v>
      </c>
      <c r="C223" s="72" t="s">
        <v>44</v>
      </c>
      <c r="D223" s="12" t="str">
        <f t="shared" si="41"/>
        <v>6,50</v>
      </c>
      <c r="E223" s="12" t="str">
        <f t="shared" si="42"/>
        <v>16</v>
      </c>
      <c r="F223" s="12" t="s">
        <v>108</v>
      </c>
      <c r="G223" s="67">
        <f>'[1]22_3_PriceList'!$M220</f>
        <v>145.69999999999999</v>
      </c>
      <c r="H223" s="67">
        <f t="shared" si="31"/>
        <v>146</v>
      </c>
      <c r="I223" s="50">
        <v>0.25</v>
      </c>
      <c r="J223" s="35">
        <f t="shared" si="47"/>
        <v>109.27499999999999</v>
      </c>
      <c r="K223" s="11">
        <f t="shared" si="30"/>
        <v>176</v>
      </c>
      <c r="L223" s="103" t="s">
        <v>192</v>
      </c>
      <c r="N223" s="104">
        <v>99</v>
      </c>
    </row>
    <row r="224" spans="1:14" x14ac:dyDescent="0.2">
      <c r="A224" s="42" t="s">
        <v>2</v>
      </c>
      <c r="B224" s="12" t="s">
        <v>143</v>
      </c>
      <c r="C224" s="72" t="s">
        <v>52</v>
      </c>
      <c r="D224" s="12" t="str">
        <f t="shared" si="41"/>
        <v>7,00</v>
      </c>
      <c r="E224" s="12" t="str">
        <f t="shared" si="42"/>
        <v>16</v>
      </c>
      <c r="F224" s="12" t="s">
        <v>108</v>
      </c>
      <c r="G224" s="67">
        <f>'[1]22_3_PriceList'!$M221</f>
        <v>145.69999999999999</v>
      </c>
      <c r="H224" s="67">
        <f t="shared" ref="H224:H289" si="48">ROUND(G224,0)</f>
        <v>146</v>
      </c>
      <c r="I224" s="50">
        <v>0.25</v>
      </c>
      <c r="J224" s="35">
        <f t="shared" si="47"/>
        <v>109.27499999999999</v>
      </c>
      <c r="K224" s="11">
        <f t="shared" si="30"/>
        <v>176</v>
      </c>
      <c r="L224" s="103" t="s">
        <v>192</v>
      </c>
      <c r="N224" s="104">
        <v>99</v>
      </c>
    </row>
    <row r="225" spans="1:14" x14ac:dyDescent="0.2">
      <c r="A225" s="42" t="s">
        <v>2</v>
      </c>
      <c r="B225" s="12" t="s">
        <v>143</v>
      </c>
      <c r="C225" s="72" t="s">
        <v>57</v>
      </c>
      <c r="D225" s="12" t="str">
        <f t="shared" si="41"/>
        <v>6,50</v>
      </c>
      <c r="E225" s="12" t="str">
        <f t="shared" si="42"/>
        <v>17</v>
      </c>
      <c r="F225" s="12" t="s">
        <v>108</v>
      </c>
      <c r="G225" s="67">
        <f>'[1]22_3_PriceList'!$M222</f>
        <v>163.68</v>
      </c>
      <c r="H225" s="67">
        <f t="shared" si="48"/>
        <v>164</v>
      </c>
      <c r="I225" s="50">
        <v>0.25</v>
      </c>
      <c r="J225" s="35">
        <f t="shared" si="47"/>
        <v>122.76</v>
      </c>
      <c r="K225" s="11">
        <f t="shared" si="30"/>
        <v>198</v>
      </c>
      <c r="L225" s="103" t="s">
        <v>192</v>
      </c>
      <c r="N225" s="104">
        <v>112</v>
      </c>
    </row>
    <row r="226" spans="1:14" x14ac:dyDescent="0.2">
      <c r="A226" s="42" t="s">
        <v>2</v>
      </c>
      <c r="B226" s="12" t="s">
        <v>143</v>
      </c>
      <c r="C226" s="72" t="s">
        <v>39</v>
      </c>
      <c r="D226" s="12" t="str">
        <f t="shared" si="41"/>
        <v>7,00</v>
      </c>
      <c r="E226" s="12" t="str">
        <f t="shared" si="42"/>
        <v>17</v>
      </c>
      <c r="F226" s="12" t="s">
        <v>108</v>
      </c>
      <c r="G226" s="67">
        <f>'[1]22_3_PriceList'!$M223</f>
        <v>163.68</v>
      </c>
      <c r="H226" s="67">
        <f t="shared" si="48"/>
        <v>164</v>
      </c>
      <c r="I226" s="50">
        <v>0.25</v>
      </c>
      <c r="J226" s="35">
        <f t="shared" si="47"/>
        <v>122.76</v>
      </c>
      <c r="K226" s="11">
        <f t="shared" si="30"/>
        <v>198</v>
      </c>
      <c r="L226" s="103" t="s">
        <v>192</v>
      </c>
      <c r="N226" s="104">
        <v>112</v>
      </c>
    </row>
    <row r="227" spans="1:14" x14ac:dyDescent="0.2">
      <c r="A227" s="42" t="s">
        <v>2</v>
      </c>
      <c r="B227" s="12" t="s">
        <v>143</v>
      </c>
      <c r="C227" s="72" t="s">
        <v>8</v>
      </c>
      <c r="D227" s="12" t="str">
        <f t="shared" si="41"/>
        <v>7,50</v>
      </c>
      <c r="E227" s="12" t="str">
        <f t="shared" si="42"/>
        <v>17</v>
      </c>
      <c r="F227" s="12" t="s">
        <v>108</v>
      </c>
      <c r="G227" s="67">
        <f>'[1]22_3_PriceList'!$M224</f>
        <v>171.12</v>
      </c>
      <c r="H227" s="67">
        <f t="shared" si="48"/>
        <v>171</v>
      </c>
      <c r="I227" s="50">
        <v>0.25</v>
      </c>
      <c r="J227" s="35">
        <f t="shared" si="47"/>
        <v>128.34</v>
      </c>
      <c r="K227" s="11">
        <f t="shared" si="30"/>
        <v>207</v>
      </c>
      <c r="L227" s="103" t="s">
        <v>192</v>
      </c>
      <c r="N227" s="104">
        <v>117</v>
      </c>
    </row>
    <row r="228" spans="1:14" x14ac:dyDescent="0.2">
      <c r="A228" s="42" t="s">
        <v>2</v>
      </c>
      <c r="B228" s="12" t="s">
        <v>143</v>
      </c>
      <c r="C228" s="38" t="s">
        <v>9</v>
      </c>
      <c r="D228" s="12" t="str">
        <f t="shared" si="41"/>
        <v>7,50</v>
      </c>
      <c r="E228" s="12" t="str">
        <f t="shared" si="42"/>
        <v>18</v>
      </c>
      <c r="F228" s="12" t="s">
        <v>108</v>
      </c>
      <c r="G228" s="67">
        <f>'[1]22_3_PriceList'!$M225</f>
        <v>200.26</v>
      </c>
      <c r="H228" s="67">
        <f t="shared" si="48"/>
        <v>200</v>
      </c>
      <c r="I228" s="50">
        <v>0.25</v>
      </c>
      <c r="J228" s="35">
        <f t="shared" si="47"/>
        <v>150.19499999999999</v>
      </c>
      <c r="K228" s="11">
        <f t="shared" si="30"/>
        <v>242</v>
      </c>
      <c r="L228" s="103" t="s">
        <v>192</v>
      </c>
      <c r="N228" s="104">
        <v>137</v>
      </c>
    </row>
    <row r="229" spans="1:14" x14ac:dyDescent="0.2">
      <c r="A229" s="42" t="s">
        <v>2</v>
      </c>
      <c r="B229" s="12" t="s">
        <v>143</v>
      </c>
      <c r="C229" s="72" t="s">
        <v>3</v>
      </c>
      <c r="D229" s="12" t="str">
        <f t="shared" si="41"/>
        <v>8,00</v>
      </c>
      <c r="E229" s="12" t="str">
        <f t="shared" si="42"/>
        <v>18</v>
      </c>
      <c r="F229" s="12" t="s">
        <v>108</v>
      </c>
      <c r="G229" s="67">
        <f>'[1]22_3_PriceList'!$M226</f>
        <v>207.07999999999998</v>
      </c>
      <c r="H229" s="67">
        <f t="shared" si="48"/>
        <v>207</v>
      </c>
      <c r="I229" s="50">
        <v>0.25</v>
      </c>
      <c r="J229" s="35">
        <f t="shared" si="47"/>
        <v>155.31</v>
      </c>
      <c r="K229" s="11">
        <f t="shared" si="30"/>
        <v>251</v>
      </c>
      <c r="L229" s="103" t="s">
        <v>192</v>
      </c>
      <c r="N229" s="104">
        <v>142</v>
      </c>
    </row>
    <row r="230" spans="1:14" x14ac:dyDescent="0.2">
      <c r="A230" s="42" t="s">
        <v>2</v>
      </c>
      <c r="B230" s="12" t="s">
        <v>143</v>
      </c>
      <c r="C230" s="72" t="s">
        <v>16</v>
      </c>
      <c r="D230" s="12" t="str">
        <f t="shared" si="41"/>
        <v>7,50</v>
      </c>
      <c r="E230" s="12" t="str">
        <f t="shared" si="42"/>
        <v>19</v>
      </c>
      <c r="F230" s="12" t="s">
        <v>108</v>
      </c>
      <c r="G230" s="67">
        <f>'[1]22_3_PriceList'!$M227</f>
        <v>239.32</v>
      </c>
      <c r="H230" s="67">
        <f t="shared" si="48"/>
        <v>239</v>
      </c>
      <c r="I230" s="50">
        <v>0.25</v>
      </c>
      <c r="J230" s="35">
        <f t="shared" si="47"/>
        <v>179.49</v>
      </c>
      <c r="K230" s="11">
        <f t="shared" si="30"/>
        <v>290</v>
      </c>
      <c r="L230" s="103" t="s">
        <v>192</v>
      </c>
      <c r="N230" s="104">
        <v>164</v>
      </c>
    </row>
    <row r="231" spans="1:14" x14ac:dyDescent="0.2">
      <c r="A231" s="42" t="s">
        <v>2</v>
      </c>
      <c r="B231" s="12" t="s">
        <v>143</v>
      </c>
      <c r="C231" s="72" t="s">
        <v>10</v>
      </c>
      <c r="D231" s="12" t="str">
        <f t="shared" si="41"/>
        <v>8,00</v>
      </c>
      <c r="E231" s="12" t="str">
        <f t="shared" si="42"/>
        <v>19</v>
      </c>
      <c r="F231" s="12" t="s">
        <v>108</v>
      </c>
      <c r="G231" s="67">
        <f>'[1]22_3_PriceList'!$M228</f>
        <v>243.66</v>
      </c>
      <c r="H231" s="67">
        <f t="shared" si="48"/>
        <v>244</v>
      </c>
      <c r="I231" s="50">
        <v>0.25</v>
      </c>
      <c r="J231" s="35">
        <f t="shared" si="47"/>
        <v>182.745</v>
      </c>
      <c r="K231" s="11">
        <f t="shared" si="30"/>
        <v>295</v>
      </c>
      <c r="L231" s="103" t="s">
        <v>192</v>
      </c>
      <c r="N231" s="104">
        <v>167</v>
      </c>
    </row>
    <row r="232" spans="1:14" s="83" customFormat="1" x14ac:dyDescent="0.2">
      <c r="A232" s="42" t="s">
        <v>2</v>
      </c>
      <c r="B232" s="89" t="s">
        <v>144</v>
      </c>
      <c r="C232" s="69" t="s">
        <v>49</v>
      </c>
      <c r="D232" s="12" t="str">
        <f t="shared" si="41"/>
        <v>6,00</v>
      </c>
      <c r="E232" s="12" t="str">
        <f t="shared" si="42"/>
        <v>16</v>
      </c>
      <c r="F232" s="12" t="s">
        <v>123</v>
      </c>
      <c r="G232" s="67">
        <f>'[1]22_3_PriceList'!$M229</f>
        <v>131.44</v>
      </c>
      <c r="H232" s="67">
        <f t="shared" si="48"/>
        <v>131</v>
      </c>
      <c r="I232" s="70">
        <v>0.25</v>
      </c>
      <c r="J232" s="35">
        <f t="shared" si="47"/>
        <v>98.58</v>
      </c>
      <c r="K232" s="11">
        <f t="shared" si="30"/>
        <v>159</v>
      </c>
      <c r="L232" s="103" t="s">
        <v>192</v>
      </c>
      <c r="N232" s="104">
        <v>90</v>
      </c>
    </row>
    <row r="233" spans="1:14" s="83" customFormat="1" x14ac:dyDescent="0.2">
      <c r="A233" s="42" t="s">
        <v>2</v>
      </c>
      <c r="B233" s="89" t="s">
        <v>144</v>
      </c>
      <c r="C233" s="69" t="s">
        <v>44</v>
      </c>
      <c r="D233" s="12" t="str">
        <f t="shared" si="41"/>
        <v>6,50</v>
      </c>
      <c r="E233" s="12" t="str">
        <f t="shared" si="42"/>
        <v>16</v>
      </c>
      <c r="F233" s="12" t="s">
        <v>123</v>
      </c>
      <c r="G233" s="67">
        <f>'[1]22_3_PriceList'!$M230</f>
        <v>131.44</v>
      </c>
      <c r="H233" s="67">
        <f t="shared" si="48"/>
        <v>131</v>
      </c>
      <c r="I233" s="70">
        <v>0.25</v>
      </c>
      <c r="J233" s="35">
        <f t="shared" si="47"/>
        <v>98.58</v>
      </c>
      <c r="K233" s="11">
        <f t="shared" si="30"/>
        <v>159</v>
      </c>
      <c r="L233" s="103" t="s">
        <v>192</v>
      </c>
      <c r="N233" s="104">
        <v>90</v>
      </c>
    </row>
    <row r="234" spans="1:14" s="83" customFormat="1" x14ac:dyDescent="0.2">
      <c r="A234" s="42" t="s">
        <v>2</v>
      </c>
      <c r="B234" s="89" t="s">
        <v>144</v>
      </c>
      <c r="C234" s="69" t="s">
        <v>52</v>
      </c>
      <c r="D234" s="12" t="str">
        <f t="shared" si="41"/>
        <v>7,00</v>
      </c>
      <c r="E234" s="12" t="str">
        <f t="shared" si="42"/>
        <v>16</v>
      </c>
      <c r="F234" s="12" t="s">
        <v>123</v>
      </c>
      <c r="G234" s="67">
        <f>'[1]22_3_PriceList'!$M231</f>
        <v>131.44</v>
      </c>
      <c r="H234" s="67">
        <f t="shared" si="48"/>
        <v>131</v>
      </c>
      <c r="I234" s="70">
        <v>0.25</v>
      </c>
      <c r="J234" s="35">
        <f t="shared" si="47"/>
        <v>98.58</v>
      </c>
      <c r="K234" s="11">
        <f t="shared" si="30"/>
        <v>159</v>
      </c>
      <c r="L234" s="103" t="s">
        <v>192</v>
      </c>
      <c r="N234" s="104">
        <v>90</v>
      </c>
    </row>
    <row r="235" spans="1:14" s="83" customFormat="1" x14ac:dyDescent="0.2">
      <c r="A235" s="42" t="s">
        <v>2</v>
      </c>
      <c r="B235" s="89" t="s">
        <v>144</v>
      </c>
      <c r="C235" s="69" t="s">
        <v>57</v>
      </c>
      <c r="D235" s="12" t="str">
        <f t="shared" si="41"/>
        <v>6,50</v>
      </c>
      <c r="E235" s="12" t="str">
        <f t="shared" si="42"/>
        <v>17</v>
      </c>
      <c r="F235" s="12" t="s">
        <v>123</v>
      </c>
      <c r="G235" s="67">
        <f>'[1]22_3_PriceList'!$M232</f>
        <v>148.80000000000001</v>
      </c>
      <c r="H235" s="67">
        <f t="shared" si="48"/>
        <v>149</v>
      </c>
      <c r="I235" s="70">
        <v>0.25</v>
      </c>
      <c r="J235" s="35">
        <f t="shared" si="47"/>
        <v>111.60000000000001</v>
      </c>
      <c r="K235" s="11">
        <f t="shared" si="30"/>
        <v>180</v>
      </c>
      <c r="L235" s="103" t="s">
        <v>192</v>
      </c>
      <c r="N235" s="104">
        <v>102</v>
      </c>
    </row>
    <row r="236" spans="1:14" s="83" customFormat="1" x14ac:dyDescent="0.2">
      <c r="A236" s="42" t="s">
        <v>2</v>
      </c>
      <c r="B236" s="89" t="s">
        <v>144</v>
      </c>
      <c r="C236" s="69" t="s">
        <v>39</v>
      </c>
      <c r="D236" s="12" t="str">
        <f t="shared" si="41"/>
        <v>7,00</v>
      </c>
      <c r="E236" s="12" t="str">
        <f t="shared" si="42"/>
        <v>17</v>
      </c>
      <c r="F236" s="12" t="s">
        <v>123</v>
      </c>
      <c r="G236" s="67">
        <f>'[1]22_3_PriceList'!$M233</f>
        <v>148.80000000000001</v>
      </c>
      <c r="H236" s="67">
        <f t="shared" si="48"/>
        <v>149</v>
      </c>
      <c r="I236" s="70">
        <v>0.25</v>
      </c>
      <c r="J236" s="35">
        <f t="shared" si="47"/>
        <v>111.60000000000001</v>
      </c>
      <c r="K236" s="11">
        <f t="shared" si="30"/>
        <v>180</v>
      </c>
      <c r="L236" s="103" t="s">
        <v>192</v>
      </c>
      <c r="N236" s="104">
        <v>102</v>
      </c>
    </row>
    <row r="237" spans="1:14" s="83" customFormat="1" x14ac:dyDescent="0.2">
      <c r="A237" s="42" t="s">
        <v>2</v>
      </c>
      <c r="B237" s="89" t="s">
        <v>144</v>
      </c>
      <c r="C237" s="69" t="s">
        <v>8</v>
      </c>
      <c r="D237" s="12" t="str">
        <f t="shared" si="41"/>
        <v>7,50</v>
      </c>
      <c r="E237" s="12" t="str">
        <f t="shared" si="42"/>
        <v>17</v>
      </c>
      <c r="F237" s="12" t="s">
        <v>123</v>
      </c>
      <c r="G237" s="67">
        <f>'[1]22_3_PriceList'!$M234</f>
        <v>152.51999999999998</v>
      </c>
      <c r="H237" s="67">
        <f t="shared" si="48"/>
        <v>153</v>
      </c>
      <c r="I237" s="70">
        <v>0.25</v>
      </c>
      <c r="J237" s="35">
        <f t="shared" si="47"/>
        <v>114.38999999999999</v>
      </c>
      <c r="K237" s="11">
        <f t="shared" si="30"/>
        <v>185</v>
      </c>
      <c r="L237" s="103" t="s">
        <v>192</v>
      </c>
      <c r="N237" s="104">
        <v>105</v>
      </c>
    </row>
    <row r="238" spans="1:14" s="83" customFormat="1" x14ac:dyDescent="0.2">
      <c r="A238" s="42" t="s">
        <v>2</v>
      </c>
      <c r="B238" s="89" t="s">
        <v>144</v>
      </c>
      <c r="C238" s="69" t="s">
        <v>9</v>
      </c>
      <c r="D238" s="12" t="str">
        <f t="shared" si="41"/>
        <v>7,50</v>
      </c>
      <c r="E238" s="12" t="str">
        <f t="shared" si="42"/>
        <v>18</v>
      </c>
      <c r="F238" s="12" t="s">
        <v>123</v>
      </c>
      <c r="G238" s="67">
        <f>'[1]22_3_PriceList'!$M235</f>
        <v>172.36</v>
      </c>
      <c r="H238" s="67">
        <f t="shared" si="48"/>
        <v>172</v>
      </c>
      <c r="I238" s="70">
        <v>0.25</v>
      </c>
      <c r="J238" s="35">
        <f t="shared" si="47"/>
        <v>129.27000000000001</v>
      </c>
      <c r="K238" s="11">
        <f t="shared" si="30"/>
        <v>209</v>
      </c>
      <c r="L238" s="103" t="s">
        <v>192</v>
      </c>
      <c r="N238" s="104">
        <v>118</v>
      </c>
    </row>
    <row r="239" spans="1:14" s="83" customFormat="1" x14ac:dyDescent="0.2">
      <c r="A239" s="42" t="s">
        <v>2</v>
      </c>
      <c r="B239" s="89" t="s">
        <v>144</v>
      </c>
      <c r="C239" s="69" t="s">
        <v>3</v>
      </c>
      <c r="D239" s="12" t="str">
        <f t="shared" si="41"/>
        <v>8,00</v>
      </c>
      <c r="E239" s="12" t="str">
        <f t="shared" si="42"/>
        <v>18</v>
      </c>
      <c r="F239" s="12" t="s">
        <v>123</v>
      </c>
      <c r="G239" s="67">
        <f>'[1]22_3_PriceList'!$M236</f>
        <v>179.8</v>
      </c>
      <c r="H239" s="67">
        <f t="shared" si="48"/>
        <v>180</v>
      </c>
      <c r="I239" s="70">
        <v>0.25</v>
      </c>
      <c r="J239" s="35">
        <f t="shared" si="47"/>
        <v>134.85000000000002</v>
      </c>
      <c r="K239" s="11">
        <f t="shared" si="30"/>
        <v>218</v>
      </c>
      <c r="L239" s="103" t="s">
        <v>192</v>
      </c>
      <c r="N239" s="104">
        <v>123</v>
      </c>
    </row>
    <row r="240" spans="1:14" s="83" customFormat="1" x14ac:dyDescent="0.2">
      <c r="A240" s="42" t="s">
        <v>2</v>
      </c>
      <c r="B240" s="89" t="s">
        <v>144</v>
      </c>
      <c r="C240" s="69" t="s">
        <v>16</v>
      </c>
      <c r="D240" s="12" t="str">
        <f t="shared" si="41"/>
        <v>7,50</v>
      </c>
      <c r="E240" s="12" t="str">
        <f t="shared" si="42"/>
        <v>19</v>
      </c>
      <c r="F240" s="12" t="s">
        <v>123</v>
      </c>
      <c r="G240" s="67">
        <f>'[1]22_3_PriceList'!$M237</f>
        <v>212.04</v>
      </c>
      <c r="H240" s="67">
        <f t="shared" si="48"/>
        <v>212</v>
      </c>
      <c r="I240" s="70">
        <v>0.25</v>
      </c>
      <c r="J240" s="35">
        <f t="shared" si="47"/>
        <v>159.03</v>
      </c>
      <c r="K240" s="11">
        <f t="shared" si="30"/>
        <v>257</v>
      </c>
      <c r="L240" s="103" t="s">
        <v>192</v>
      </c>
      <c r="N240" s="104">
        <v>146</v>
      </c>
    </row>
    <row r="241" spans="1:14" s="83" customFormat="1" x14ac:dyDescent="0.2">
      <c r="A241" s="42" t="s">
        <v>2</v>
      </c>
      <c r="B241" s="89" t="s">
        <v>144</v>
      </c>
      <c r="C241" s="69" t="s">
        <v>10</v>
      </c>
      <c r="D241" s="12" t="str">
        <f t="shared" si="41"/>
        <v>8,00</v>
      </c>
      <c r="E241" s="12" t="str">
        <f t="shared" si="42"/>
        <v>19</v>
      </c>
      <c r="F241" s="12" t="s">
        <v>123</v>
      </c>
      <c r="G241" s="67">
        <f>'[1]22_3_PriceList'!$M238</f>
        <v>216.38</v>
      </c>
      <c r="H241" s="67">
        <f t="shared" si="48"/>
        <v>216</v>
      </c>
      <c r="I241" s="70">
        <v>0.25</v>
      </c>
      <c r="J241" s="35">
        <f t="shared" si="47"/>
        <v>162.285</v>
      </c>
      <c r="K241" s="11">
        <f t="shared" si="30"/>
        <v>262</v>
      </c>
      <c r="L241" s="103" t="s">
        <v>192</v>
      </c>
      <c r="N241" s="104">
        <v>146</v>
      </c>
    </row>
    <row r="242" spans="1:14" x14ac:dyDescent="0.2">
      <c r="A242" s="42" t="s">
        <v>2</v>
      </c>
      <c r="B242" s="12" t="s">
        <v>145</v>
      </c>
      <c r="C242" s="72" t="s">
        <v>44</v>
      </c>
      <c r="D242" s="12" t="str">
        <f t="shared" si="41"/>
        <v>6,50</v>
      </c>
      <c r="E242" s="12" t="str">
        <f t="shared" si="42"/>
        <v>16</v>
      </c>
      <c r="F242" s="12" t="s">
        <v>146</v>
      </c>
      <c r="G242" s="67">
        <f>'[1]22_3_PriceList'!$M239</f>
        <v>154.38</v>
      </c>
      <c r="H242" s="67">
        <f t="shared" si="48"/>
        <v>154</v>
      </c>
      <c r="I242" s="50">
        <v>0.25</v>
      </c>
      <c r="J242" s="35">
        <f t="shared" si="47"/>
        <v>115.785</v>
      </c>
      <c r="K242" s="11">
        <f t="shared" si="30"/>
        <v>187</v>
      </c>
    </row>
    <row r="243" spans="1:14" x14ac:dyDescent="0.2">
      <c r="A243" s="42" t="s">
        <v>2</v>
      </c>
      <c r="B243" s="12" t="s">
        <v>145</v>
      </c>
      <c r="C243" s="38" t="s">
        <v>57</v>
      </c>
      <c r="D243" s="12" t="str">
        <f t="shared" si="41"/>
        <v>6,50</v>
      </c>
      <c r="E243" s="12" t="str">
        <f t="shared" si="42"/>
        <v>17</v>
      </c>
      <c r="F243" s="12" t="s">
        <v>146</v>
      </c>
      <c r="G243" s="67">
        <f>'[1]22_3_PriceList'!$M240</f>
        <v>176.07999999999998</v>
      </c>
      <c r="H243" s="67">
        <f t="shared" si="48"/>
        <v>176</v>
      </c>
      <c r="I243" s="50">
        <v>0.25</v>
      </c>
      <c r="J243" s="35">
        <f t="shared" ref="J243" si="49">G243*0.75</f>
        <v>132.06</v>
      </c>
      <c r="K243" s="11">
        <f t="shared" ref="K243" si="50">ROUND(G243*1.21,0)</f>
        <v>213</v>
      </c>
    </row>
    <row r="244" spans="1:14" x14ac:dyDescent="0.2">
      <c r="A244" s="42" t="s">
        <v>2</v>
      </c>
      <c r="B244" s="12" t="s">
        <v>145</v>
      </c>
      <c r="C244" s="72" t="s">
        <v>8</v>
      </c>
      <c r="D244" s="12" t="str">
        <f t="shared" si="41"/>
        <v>7,50</v>
      </c>
      <c r="E244" s="12" t="str">
        <f t="shared" si="42"/>
        <v>17</v>
      </c>
      <c r="F244" s="12" t="s">
        <v>146</v>
      </c>
      <c r="G244" s="67">
        <f>'[1]22_3_PriceList'!$M241</f>
        <v>176.07999999999998</v>
      </c>
      <c r="H244" s="67">
        <f t="shared" si="48"/>
        <v>176</v>
      </c>
      <c r="I244" s="50">
        <v>0.25</v>
      </c>
      <c r="J244" s="35">
        <f t="shared" si="47"/>
        <v>132.06</v>
      </c>
      <c r="K244" s="11">
        <f t="shared" si="30"/>
        <v>213</v>
      </c>
    </row>
    <row r="245" spans="1:14" x14ac:dyDescent="0.2">
      <c r="A245" s="42" t="s">
        <v>2</v>
      </c>
      <c r="B245" s="12" t="s">
        <v>145</v>
      </c>
      <c r="C245" s="72" t="s">
        <v>53</v>
      </c>
      <c r="D245" s="12" t="str">
        <f t="shared" si="41"/>
        <v>8,00</v>
      </c>
      <c r="E245" s="12" t="str">
        <f t="shared" si="42"/>
        <v>17</v>
      </c>
      <c r="F245" s="12" t="s">
        <v>146</v>
      </c>
      <c r="G245" s="67">
        <f>'[1]22_3_PriceList'!$M242</f>
        <v>176.07999999999998</v>
      </c>
      <c r="H245" s="67">
        <f t="shared" si="48"/>
        <v>176</v>
      </c>
      <c r="I245" s="50">
        <v>0.25</v>
      </c>
      <c r="J245" s="35">
        <f t="shared" si="47"/>
        <v>132.06</v>
      </c>
      <c r="K245" s="11">
        <f t="shared" si="30"/>
        <v>213</v>
      </c>
    </row>
    <row r="246" spans="1:14" x14ac:dyDescent="0.2">
      <c r="A246" s="42" t="s">
        <v>2</v>
      </c>
      <c r="B246" s="12" t="s">
        <v>145</v>
      </c>
      <c r="C246" s="72" t="s">
        <v>9</v>
      </c>
      <c r="D246" s="12" t="str">
        <f t="shared" si="41"/>
        <v>7,50</v>
      </c>
      <c r="E246" s="12" t="str">
        <f t="shared" si="42"/>
        <v>18</v>
      </c>
      <c r="F246" s="12" t="s">
        <v>146</v>
      </c>
      <c r="G246" s="67">
        <f>'[1]22_3_PriceList'!$M243</f>
        <v>217</v>
      </c>
      <c r="H246" s="67">
        <f t="shared" si="48"/>
        <v>217</v>
      </c>
      <c r="I246" s="50">
        <v>0.25</v>
      </c>
      <c r="J246" s="35">
        <f t="shared" si="47"/>
        <v>162.75</v>
      </c>
      <c r="K246" s="11">
        <f t="shared" si="30"/>
        <v>263</v>
      </c>
    </row>
    <row r="247" spans="1:14" x14ac:dyDescent="0.2">
      <c r="A247" s="42" t="s">
        <v>2</v>
      </c>
      <c r="B247" s="12" t="s">
        <v>145</v>
      </c>
      <c r="C247" s="72" t="s">
        <v>3</v>
      </c>
      <c r="D247" s="12" t="str">
        <f t="shared" si="41"/>
        <v>8,00</v>
      </c>
      <c r="E247" s="12" t="str">
        <f t="shared" si="42"/>
        <v>18</v>
      </c>
      <c r="F247" s="12" t="s">
        <v>146</v>
      </c>
      <c r="G247" s="67">
        <f>'[1]22_3_PriceList'!$M244</f>
        <v>217</v>
      </c>
      <c r="H247" s="67">
        <f t="shared" si="48"/>
        <v>217</v>
      </c>
      <c r="I247" s="50">
        <v>0.25</v>
      </c>
      <c r="J247" s="35">
        <f t="shared" si="47"/>
        <v>162.75</v>
      </c>
      <c r="K247" s="11">
        <f t="shared" si="30"/>
        <v>263</v>
      </c>
    </row>
    <row r="248" spans="1:14" x14ac:dyDescent="0.2">
      <c r="A248" s="42" t="s">
        <v>2</v>
      </c>
      <c r="B248" s="12" t="s">
        <v>145</v>
      </c>
      <c r="C248" s="38" t="s">
        <v>16</v>
      </c>
      <c r="D248" s="12" t="str">
        <f t="shared" si="41"/>
        <v>7,50</v>
      </c>
      <c r="E248" s="12" t="str">
        <f t="shared" si="42"/>
        <v>19</v>
      </c>
      <c r="F248" s="12" t="s">
        <v>146</v>
      </c>
      <c r="G248" s="67"/>
      <c r="H248" s="67">
        <v>289</v>
      </c>
      <c r="I248" s="50">
        <v>0.25</v>
      </c>
      <c r="J248" s="35">
        <f>H248*0.75</f>
        <v>216.75</v>
      </c>
      <c r="K248" s="11">
        <f>ROUND(H248*1.21,0)</f>
        <v>350</v>
      </c>
    </row>
    <row r="249" spans="1:14" x14ac:dyDescent="0.2">
      <c r="A249" s="42" t="s">
        <v>2</v>
      </c>
      <c r="B249" s="12" t="s">
        <v>145</v>
      </c>
      <c r="C249" s="38" t="s">
        <v>153</v>
      </c>
      <c r="D249" s="12" t="str">
        <f t="shared" ref="D249" si="51">LEFT(C249,4)</f>
        <v>8,50</v>
      </c>
      <c r="E249" s="12" t="str">
        <f t="shared" ref="E249" si="52">RIGHT(C249,2)</f>
        <v>20</v>
      </c>
      <c r="F249" s="12" t="s">
        <v>146</v>
      </c>
      <c r="G249" s="67"/>
      <c r="H249" s="67">
        <v>301</v>
      </c>
      <c r="I249" s="50">
        <v>0.25</v>
      </c>
      <c r="J249" s="35">
        <f>H249*0.75</f>
        <v>225.75</v>
      </c>
      <c r="K249" s="11">
        <f>ROUND(H249*1.21,0)</f>
        <v>364</v>
      </c>
    </row>
    <row r="250" spans="1:14" x14ac:dyDescent="0.2">
      <c r="A250" s="42" t="s">
        <v>2</v>
      </c>
      <c r="B250" s="12" t="s">
        <v>147</v>
      </c>
      <c r="C250" s="72" t="s">
        <v>44</v>
      </c>
      <c r="D250" s="12" t="str">
        <f t="shared" si="41"/>
        <v>6,50</v>
      </c>
      <c r="E250" s="12" t="str">
        <f t="shared" si="42"/>
        <v>16</v>
      </c>
      <c r="F250" s="12" t="s">
        <v>146</v>
      </c>
      <c r="G250" s="67">
        <f>'[1]22_3_PriceList'!$M246</f>
        <v>163.06</v>
      </c>
      <c r="H250" s="67">
        <f t="shared" si="48"/>
        <v>163</v>
      </c>
      <c r="I250" s="50">
        <v>0.25</v>
      </c>
      <c r="J250" s="35">
        <f t="shared" si="47"/>
        <v>122.295</v>
      </c>
      <c r="K250" s="11">
        <f t="shared" si="30"/>
        <v>197</v>
      </c>
    </row>
    <row r="251" spans="1:14" x14ac:dyDescent="0.2">
      <c r="A251" s="42" t="s">
        <v>2</v>
      </c>
      <c r="B251" s="12" t="s">
        <v>147</v>
      </c>
      <c r="C251" s="38" t="s">
        <v>57</v>
      </c>
      <c r="D251" s="12" t="str">
        <f t="shared" si="41"/>
        <v>6,50</v>
      </c>
      <c r="E251" s="12" t="str">
        <f t="shared" si="42"/>
        <v>17</v>
      </c>
      <c r="F251" s="12" t="s">
        <v>113</v>
      </c>
      <c r="G251" s="67">
        <f>'[1]22_3_PriceList'!$M247</f>
        <v>186</v>
      </c>
      <c r="H251" s="67">
        <f t="shared" si="48"/>
        <v>186</v>
      </c>
      <c r="I251" s="50">
        <v>0.25</v>
      </c>
      <c r="J251" s="35">
        <f t="shared" ref="J251" si="53">G251*0.75</f>
        <v>139.5</v>
      </c>
      <c r="K251" s="11">
        <f t="shared" si="30"/>
        <v>225</v>
      </c>
    </row>
    <row r="252" spans="1:14" x14ac:dyDescent="0.2">
      <c r="A252" s="42" t="s">
        <v>2</v>
      </c>
      <c r="B252" s="12" t="s">
        <v>147</v>
      </c>
      <c r="C252" s="72" t="s">
        <v>8</v>
      </c>
      <c r="D252" s="12" t="str">
        <f t="shared" si="41"/>
        <v>7,50</v>
      </c>
      <c r="E252" s="12" t="str">
        <f t="shared" si="42"/>
        <v>17</v>
      </c>
      <c r="F252" s="12" t="s">
        <v>113</v>
      </c>
      <c r="G252" s="67">
        <f>'[1]22_3_PriceList'!$M248</f>
        <v>186</v>
      </c>
      <c r="H252" s="67">
        <f t="shared" si="48"/>
        <v>186</v>
      </c>
      <c r="I252" s="50">
        <v>0.25</v>
      </c>
      <c r="J252" s="35">
        <f t="shared" si="47"/>
        <v>139.5</v>
      </c>
      <c r="K252" s="11">
        <f t="shared" si="30"/>
        <v>225</v>
      </c>
    </row>
    <row r="253" spans="1:14" x14ac:dyDescent="0.2">
      <c r="A253" s="42" t="s">
        <v>2</v>
      </c>
      <c r="B253" s="12" t="s">
        <v>147</v>
      </c>
      <c r="C253" s="72" t="s">
        <v>53</v>
      </c>
      <c r="D253" s="12" t="str">
        <f t="shared" si="41"/>
        <v>8,00</v>
      </c>
      <c r="E253" s="12" t="str">
        <f t="shared" si="42"/>
        <v>17</v>
      </c>
      <c r="F253" s="12" t="s">
        <v>113</v>
      </c>
      <c r="G253" s="67">
        <f>'[1]22_3_PriceList'!$M249</f>
        <v>186</v>
      </c>
      <c r="H253" s="67">
        <f t="shared" si="48"/>
        <v>186</v>
      </c>
      <c r="I253" s="50">
        <v>0.25</v>
      </c>
      <c r="J253" s="35">
        <f t="shared" si="47"/>
        <v>139.5</v>
      </c>
      <c r="K253" s="11">
        <f t="shared" si="30"/>
        <v>225</v>
      </c>
    </row>
    <row r="254" spans="1:14" x14ac:dyDescent="0.2">
      <c r="A254" s="42" t="s">
        <v>2</v>
      </c>
      <c r="B254" s="12" t="s">
        <v>147</v>
      </c>
      <c r="C254" s="72" t="s">
        <v>9</v>
      </c>
      <c r="D254" s="12" t="str">
        <f t="shared" si="41"/>
        <v>7,50</v>
      </c>
      <c r="E254" s="12" t="str">
        <f t="shared" si="42"/>
        <v>18</v>
      </c>
      <c r="F254" s="12" t="s">
        <v>113</v>
      </c>
      <c r="G254" s="67">
        <f>'[1]22_3_PriceList'!$M250</f>
        <v>228.78</v>
      </c>
      <c r="H254" s="67">
        <f t="shared" si="48"/>
        <v>229</v>
      </c>
      <c r="I254" s="50">
        <v>0.25</v>
      </c>
      <c r="J254" s="35">
        <f t="shared" si="47"/>
        <v>171.58500000000001</v>
      </c>
      <c r="K254" s="11">
        <f t="shared" si="30"/>
        <v>277</v>
      </c>
    </row>
    <row r="255" spans="1:14" x14ac:dyDescent="0.2">
      <c r="A255" s="42" t="s">
        <v>2</v>
      </c>
      <c r="B255" s="12" t="s">
        <v>147</v>
      </c>
      <c r="C255" s="72" t="s">
        <v>3</v>
      </c>
      <c r="D255" s="12" t="str">
        <f t="shared" si="41"/>
        <v>8,00</v>
      </c>
      <c r="E255" s="12" t="str">
        <f t="shared" si="42"/>
        <v>18</v>
      </c>
      <c r="F255" s="12" t="s">
        <v>113</v>
      </c>
      <c r="G255" s="67">
        <f>'[1]22_3_PriceList'!$M251</f>
        <v>228.78</v>
      </c>
      <c r="H255" s="67">
        <f t="shared" si="48"/>
        <v>229</v>
      </c>
      <c r="I255" s="50">
        <v>0.25</v>
      </c>
      <c r="J255" s="35">
        <f t="shared" si="47"/>
        <v>171.58500000000001</v>
      </c>
      <c r="K255" s="11">
        <f t="shared" si="30"/>
        <v>277</v>
      </c>
    </row>
    <row r="256" spans="1:14" x14ac:dyDescent="0.2">
      <c r="A256" s="42" t="s">
        <v>2</v>
      </c>
      <c r="B256" s="12" t="s">
        <v>147</v>
      </c>
      <c r="C256" s="38" t="s">
        <v>16</v>
      </c>
      <c r="D256" s="12" t="str">
        <f t="shared" si="41"/>
        <v>7,50</v>
      </c>
      <c r="E256" s="12" t="str">
        <f t="shared" si="42"/>
        <v>19</v>
      </c>
      <c r="F256" s="12" t="s">
        <v>113</v>
      </c>
      <c r="G256" s="67"/>
      <c r="H256" s="67">
        <v>279</v>
      </c>
      <c r="I256" s="50">
        <v>0.25</v>
      </c>
      <c r="J256" s="35">
        <f>H256*0.75</f>
        <v>209.25</v>
      </c>
      <c r="K256" s="11">
        <f>ROUND(H256*1.21,0)</f>
        <v>338</v>
      </c>
    </row>
    <row r="257" spans="1:14" x14ac:dyDescent="0.2">
      <c r="A257" s="42" t="s">
        <v>2</v>
      </c>
      <c r="B257" s="12" t="s">
        <v>147</v>
      </c>
      <c r="C257" s="38" t="s">
        <v>5</v>
      </c>
      <c r="D257" s="12" t="str">
        <f t="shared" si="41"/>
        <v>8,50</v>
      </c>
      <c r="E257" s="12" t="str">
        <f t="shared" si="42"/>
        <v>20</v>
      </c>
      <c r="F257" s="12" t="s">
        <v>113</v>
      </c>
      <c r="G257" s="67">
        <f>'[1]22_3_PriceList'!$M252</f>
        <v>331.08</v>
      </c>
      <c r="H257" s="67">
        <f t="shared" si="48"/>
        <v>331</v>
      </c>
      <c r="I257" s="50">
        <v>0.25</v>
      </c>
      <c r="J257" s="35">
        <f t="shared" si="47"/>
        <v>248.31</v>
      </c>
      <c r="K257" s="11">
        <f t="shared" si="30"/>
        <v>401</v>
      </c>
      <c r="L257" s="85" t="s">
        <v>171</v>
      </c>
      <c r="N257" s="96">
        <v>-0.2</v>
      </c>
    </row>
    <row r="258" spans="1:14" x14ac:dyDescent="0.2">
      <c r="A258" s="42" t="s">
        <v>2</v>
      </c>
      <c r="B258" s="12" t="s">
        <v>154</v>
      </c>
      <c r="C258" s="38" t="s">
        <v>44</v>
      </c>
      <c r="D258" s="12" t="str">
        <f t="shared" si="41"/>
        <v>6,50</v>
      </c>
      <c r="E258" s="12" t="str">
        <f t="shared" si="42"/>
        <v>16</v>
      </c>
      <c r="F258" s="12" t="s">
        <v>105</v>
      </c>
      <c r="G258" s="67">
        <f>'[1]22_3_PriceList'!$M253</f>
        <v>154.38</v>
      </c>
      <c r="H258" s="67">
        <f t="shared" si="48"/>
        <v>154</v>
      </c>
      <c r="I258" s="50">
        <v>0.25</v>
      </c>
      <c r="J258" s="35">
        <f t="shared" si="47"/>
        <v>115.785</v>
      </c>
      <c r="K258" s="11">
        <f t="shared" si="30"/>
        <v>187</v>
      </c>
      <c r="L258" s="85" t="s">
        <v>171</v>
      </c>
      <c r="N258" s="96">
        <v>-0.2</v>
      </c>
    </row>
    <row r="259" spans="1:14" x14ac:dyDescent="0.2">
      <c r="A259" s="42" t="s">
        <v>2</v>
      </c>
      <c r="B259" s="12" t="s">
        <v>154</v>
      </c>
      <c r="C259" s="38" t="s">
        <v>39</v>
      </c>
      <c r="D259" s="12" t="str">
        <f t="shared" si="41"/>
        <v>7,00</v>
      </c>
      <c r="E259" s="12" t="str">
        <f t="shared" si="42"/>
        <v>17</v>
      </c>
      <c r="F259" s="12" t="s">
        <v>105</v>
      </c>
      <c r="G259" s="67">
        <f>'[1]22_3_PriceList'!$M254</f>
        <v>176.07999999999998</v>
      </c>
      <c r="H259" s="67">
        <f t="shared" si="48"/>
        <v>176</v>
      </c>
      <c r="I259" s="50">
        <v>0.25</v>
      </c>
      <c r="J259" s="35">
        <f t="shared" si="47"/>
        <v>132.06</v>
      </c>
      <c r="K259" s="11">
        <f t="shared" si="30"/>
        <v>213</v>
      </c>
      <c r="L259" s="85" t="s">
        <v>171</v>
      </c>
      <c r="N259" s="96">
        <v>-0.2</v>
      </c>
    </row>
    <row r="260" spans="1:14" x14ac:dyDescent="0.2">
      <c r="A260" s="42" t="s">
        <v>2</v>
      </c>
      <c r="B260" s="12" t="s">
        <v>154</v>
      </c>
      <c r="C260" s="38" t="s">
        <v>9</v>
      </c>
      <c r="D260" s="12" t="str">
        <f t="shared" si="41"/>
        <v>7,50</v>
      </c>
      <c r="E260" s="12" t="str">
        <f t="shared" si="42"/>
        <v>18</v>
      </c>
      <c r="F260" s="12" t="s">
        <v>105</v>
      </c>
      <c r="G260" s="67">
        <f>'[1]22_3_PriceList'!$M255</f>
        <v>217</v>
      </c>
      <c r="H260" s="67">
        <f t="shared" si="48"/>
        <v>217</v>
      </c>
      <c r="I260" s="50">
        <v>0.25</v>
      </c>
      <c r="J260" s="35">
        <f t="shared" si="47"/>
        <v>162.75</v>
      </c>
      <c r="K260" s="11">
        <f t="shared" si="30"/>
        <v>263</v>
      </c>
      <c r="L260" s="85" t="s">
        <v>171</v>
      </c>
      <c r="N260" s="96">
        <v>-0.2</v>
      </c>
    </row>
    <row r="261" spans="1:14" x14ac:dyDescent="0.2">
      <c r="A261" s="42" t="s">
        <v>2</v>
      </c>
      <c r="B261" s="12" t="s">
        <v>155</v>
      </c>
      <c r="C261" s="38" t="s">
        <v>44</v>
      </c>
      <c r="D261" s="12" t="str">
        <f t="shared" ref="D261:D325" si="54">LEFT(C261,4)</f>
        <v>6,50</v>
      </c>
      <c r="E261" s="12" t="str">
        <f t="shared" ref="E261:E325" si="55">RIGHT(C261,2)</f>
        <v>16</v>
      </c>
      <c r="F261" s="12" t="s">
        <v>108</v>
      </c>
      <c r="G261" s="67">
        <f>'[1]22_3_PriceList'!$M256</f>
        <v>163.06</v>
      </c>
      <c r="H261" s="67">
        <f t="shared" si="48"/>
        <v>163</v>
      </c>
      <c r="I261" s="50">
        <v>0.25</v>
      </c>
      <c r="J261" s="35">
        <f t="shared" si="47"/>
        <v>122.295</v>
      </c>
      <c r="K261" s="11">
        <f t="shared" si="30"/>
        <v>197</v>
      </c>
      <c r="L261" s="85" t="s">
        <v>171</v>
      </c>
      <c r="N261" s="96">
        <v>-0.2</v>
      </c>
    </row>
    <row r="262" spans="1:14" x14ac:dyDescent="0.2">
      <c r="A262" s="42" t="s">
        <v>2</v>
      </c>
      <c r="B262" s="12" t="s">
        <v>155</v>
      </c>
      <c r="C262" s="38" t="s">
        <v>39</v>
      </c>
      <c r="D262" s="12" t="str">
        <f t="shared" si="54"/>
        <v>7,00</v>
      </c>
      <c r="E262" s="12" t="str">
        <f t="shared" si="55"/>
        <v>17</v>
      </c>
      <c r="F262" s="12" t="s">
        <v>108</v>
      </c>
      <c r="G262" s="67">
        <f>'[1]22_3_PriceList'!$M257</f>
        <v>186</v>
      </c>
      <c r="H262" s="67">
        <f t="shared" si="48"/>
        <v>186</v>
      </c>
      <c r="I262" s="50">
        <v>0.25</v>
      </c>
      <c r="J262" s="35">
        <f t="shared" si="47"/>
        <v>139.5</v>
      </c>
      <c r="K262" s="11">
        <f t="shared" si="30"/>
        <v>225</v>
      </c>
      <c r="L262" s="85" t="s">
        <v>171</v>
      </c>
      <c r="N262" s="96">
        <v>-0.2</v>
      </c>
    </row>
    <row r="263" spans="1:14" x14ac:dyDescent="0.2">
      <c r="A263" s="42" t="s">
        <v>2</v>
      </c>
      <c r="B263" s="12" t="s">
        <v>155</v>
      </c>
      <c r="C263" s="38" t="s">
        <v>9</v>
      </c>
      <c r="D263" s="12" t="str">
        <f t="shared" si="54"/>
        <v>7,50</v>
      </c>
      <c r="E263" s="12" t="str">
        <f t="shared" si="55"/>
        <v>18</v>
      </c>
      <c r="F263" s="12" t="s">
        <v>108</v>
      </c>
      <c r="G263" s="67">
        <f>'[1]22_3_PriceList'!$M258</f>
        <v>228.78</v>
      </c>
      <c r="H263" s="67">
        <f t="shared" si="48"/>
        <v>229</v>
      </c>
      <c r="I263" s="50">
        <v>0.25</v>
      </c>
      <c r="J263" s="35">
        <f t="shared" si="47"/>
        <v>171.58500000000001</v>
      </c>
      <c r="K263" s="11">
        <f t="shared" si="30"/>
        <v>277</v>
      </c>
      <c r="L263" s="85" t="s">
        <v>171</v>
      </c>
      <c r="N263" s="96">
        <v>-0.2</v>
      </c>
    </row>
    <row r="264" spans="1:14" x14ac:dyDescent="0.2">
      <c r="A264" s="42" t="s">
        <v>2</v>
      </c>
      <c r="B264" s="12" t="s">
        <v>164</v>
      </c>
      <c r="C264" s="38" t="s">
        <v>49</v>
      </c>
      <c r="D264" s="12" t="str">
        <f t="shared" si="54"/>
        <v>6,00</v>
      </c>
      <c r="E264" s="12" t="str">
        <f t="shared" si="55"/>
        <v>16</v>
      </c>
      <c r="F264" s="12" t="s">
        <v>108</v>
      </c>
      <c r="G264" s="67">
        <f>'[1]22_3_PriceList'!$M259</f>
        <v>145.69999999999999</v>
      </c>
      <c r="H264" s="67">
        <f t="shared" si="48"/>
        <v>146</v>
      </c>
      <c r="I264" s="50">
        <v>0.25</v>
      </c>
      <c r="J264" s="35">
        <f t="shared" si="47"/>
        <v>109.27499999999999</v>
      </c>
      <c r="K264" s="11">
        <f t="shared" si="30"/>
        <v>176</v>
      </c>
      <c r="L264" s="103" t="s">
        <v>192</v>
      </c>
      <c r="N264" s="104">
        <v>97</v>
      </c>
    </row>
    <row r="265" spans="1:14" x14ac:dyDescent="0.2">
      <c r="A265" s="42" t="s">
        <v>2</v>
      </c>
      <c r="B265" s="12" t="s">
        <v>164</v>
      </c>
      <c r="C265" s="38" t="s">
        <v>44</v>
      </c>
      <c r="D265" s="12" t="str">
        <f t="shared" si="54"/>
        <v>6,50</v>
      </c>
      <c r="E265" s="12" t="str">
        <f t="shared" si="55"/>
        <v>16</v>
      </c>
      <c r="F265" s="12" t="s">
        <v>108</v>
      </c>
      <c r="G265" s="67">
        <f>'[1]22_3_PriceList'!$M260</f>
        <v>145.69999999999999</v>
      </c>
      <c r="H265" s="67">
        <f t="shared" si="48"/>
        <v>146</v>
      </c>
      <c r="I265" s="50">
        <v>0.25</v>
      </c>
      <c r="J265" s="35">
        <f t="shared" si="47"/>
        <v>109.27499999999999</v>
      </c>
      <c r="K265" s="11">
        <f t="shared" si="30"/>
        <v>176</v>
      </c>
      <c r="L265" s="103" t="s">
        <v>192</v>
      </c>
      <c r="N265" s="104">
        <v>97</v>
      </c>
    </row>
    <row r="266" spans="1:14" x14ac:dyDescent="0.2">
      <c r="A266" s="42" t="s">
        <v>2</v>
      </c>
      <c r="B266" s="12" t="s">
        <v>164</v>
      </c>
      <c r="C266" s="38" t="s">
        <v>52</v>
      </c>
      <c r="D266" s="12" t="str">
        <f t="shared" si="54"/>
        <v>7,00</v>
      </c>
      <c r="E266" s="12" t="str">
        <f t="shared" si="55"/>
        <v>16</v>
      </c>
      <c r="F266" s="12" t="s">
        <v>108</v>
      </c>
      <c r="G266" s="67">
        <f>'[1]22_3_PriceList'!$M261</f>
        <v>145.69999999999999</v>
      </c>
      <c r="H266" s="67">
        <f t="shared" si="48"/>
        <v>146</v>
      </c>
      <c r="I266" s="50">
        <v>0.25</v>
      </c>
      <c r="J266" s="35">
        <f t="shared" si="47"/>
        <v>109.27499999999999</v>
      </c>
      <c r="K266" s="11">
        <f t="shared" si="30"/>
        <v>176</v>
      </c>
      <c r="L266" s="103" t="s">
        <v>192</v>
      </c>
      <c r="N266" s="104">
        <v>97</v>
      </c>
    </row>
    <row r="267" spans="1:14" x14ac:dyDescent="0.2">
      <c r="A267" s="42" t="s">
        <v>2</v>
      </c>
      <c r="B267" s="12" t="s">
        <v>164</v>
      </c>
      <c r="C267" s="38" t="s">
        <v>57</v>
      </c>
      <c r="D267" s="12" t="str">
        <f t="shared" si="54"/>
        <v>6,50</v>
      </c>
      <c r="E267" s="12" t="str">
        <f t="shared" si="55"/>
        <v>17</v>
      </c>
      <c r="F267" s="12" t="s">
        <v>108</v>
      </c>
      <c r="G267" s="67">
        <f>'[1]22_3_PriceList'!$M262</f>
        <v>163.68</v>
      </c>
      <c r="H267" s="67">
        <f t="shared" si="48"/>
        <v>164</v>
      </c>
      <c r="I267" s="50">
        <v>0.25</v>
      </c>
      <c r="J267" s="35">
        <f t="shared" si="47"/>
        <v>122.76</v>
      </c>
      <c r="K267" s="11">
        <f t="shared" si="30"/>
        <v>198</v>
      </c>
      <c r="L267" s="103" t="s">
        <v>192</v>
      </c>
      <c r="N267" s="104">
        <v>109</v>
      </c>
    </row>
    <row r="268" spans="1:14" x14ac:dyDescent="0.2">
      <c r="A268" s="42" t="s">
        <v>2</v>
      </c>
      <c r="B268" s="12" t="s">
        <v>164</v>
      </c>
      <c r="C268" s="38" t="s">
        <v>39</v>
      </c>
      <c r="D268" s="12" t="str">
        <f t="shared" si="54"/>
        <v>7,00</v>
      </c>
      <c r="E268" s="12" t="str">
        <f t="shared" si="55"/>
        <v>17</v>
      </c>
      <c r="F268" s="12" t="s">
        <v>108</v>
      </c>
      <c r="G268" s="67">
        <f>'[1]22_3_PriceList'!$M263</f>
        <v>163.68</v>
      </c>
      <c r="H268" s="67">
        <f t="shared" si="48"/>
        <v>164</v>
      </c>
      <c r="I268" s="50">
        <v>0.25</v>
      </c>
      <c r="J268" s="35">
        <f t="shared" si="47"/>
        <v>122.76</v>
      </c>
      <c r="K268" s="11">
        <f t="shared" si="30"/>
        <v>198</v>
      </c>
      <c r="L268" s="103" t="s">
        <v>192</v>
      </c>
      <c r="N268" s="104">
        <v>109</v>
      </c>
    </row>
    <row r="269" spans="1:14" x14ac:dyDescent="0.2">
      <c r="A269" s="42" t="s">
        <v>2</v>
      </c>
      <c r="B269" s="12" t="s">
        <v>164</v>
      </c>
      <c r="C269" s="38" t="s">
        <v>8</v>
      </c>
      <c r="D269" s="12" t="str">
        <f t="shared" si="54"/>
        <v>7,50</v>
      </c>
      <c r="E269" s="12" t="str">
        <f t="shared" si="55"/>
        <v>17</v>
      </c>
      <c r="F269" s="12" t="s">
        <v>108</v>
      </c>
      <c r="G269" s="67">
        <f>'[1]22_3_PriceList'!$M264</f>
        <v>171.12</v>
      </c>
      <c r="H269" s="67">
        <f t="shared" si="48"/>
        <v>171</v>
      </c>
      <c r="I269" s="50">
        <v>0.25</v>
      </c>
      <c r="J269" s="35">
        <f t="shared" si="47"/>
        <v>128.34</v>
      </c>
      <c r="K269" s="11">
        <f t="shared" si="30"/>
        <v>207</v>
      </c>
      <c r="L269" s="103" t="s">
        <v>192</v>
      </c>
      <c r="N269" s="104">
        <v>114</v>
      </c>
    </row>
    <row r="270" spans="1:14" x14ac:dyDescent="0.2">
      <c r="A270" s="42" t="s">
        <v>2</v>
      </c>
      <c r="B270" s="12" t="s">
        <v>164</v>
      </c>
      <c r="C270" s="38" t="s">
        <v>53</v>
      </c>
      <c r="D270" s="12" t="str">
        <f t="shared" si="54"/>
        <v>8,00</v>
      </c>
      <c r="E270" s="12" t="str">
        <f t="shared" si="55"/>
        <v>17</v>
      </c>
      <c r="F270" s="12" t="s">
        <v>108</v>
      </c>
      <c r="G270" s="67">
        <f>'[1]22_3_PriceList'!$M265</f>
        <v>171.12</v>
      </c>
      <c r="H270" s="67">
        <f t="shared" si="48"/>
        <v>171</v>
      </c>
      <c r="I270" s="50">
        <v>0.25</v>
      </c>
      <c r="J270" s="35">
        <f t="shared" si="47"/>
        <v>128.34</v>
      </c>
      <c r="K270" s="11">
        <f t="shared" si="30"/>
        <v>207</v>
      </c>
      <c r="L270" s="103" t="s">
        <v>192</v>
      </c>
      <c r="N270" s="104">
        <v>114</v>
      </c>
    </row>
    <row r="271" spans="1:14" x14ac:dyDescent="0.2">
      <c r="A271" s="42" t="s">
        <v>2</v>
      </c>
      <c r="B271" s="12" t="s">
        <v>164</v>
      </c>
      <c r="C271" s="38" t="s">
        <v>37</v>
      </c>
      <c r="D271" s="12" t="str">
        <f t="shared" si="54"/>
        <v>7,00</v>
      </c>
      <c r="E271" s="12" t="str">
        <f t="shared" si="55"/>
        <v>18</v>
      </c>
      <c r="F271" s="12" t="s">
        <v>108</v>
      </c>
      <c r="G271" s="67">
        <f>'[1]22_3_PriceList'!$M266</f>
        <v>200.26</v>
      </c>
      <c r="H271" s="67">
        <f t="shared" si="48"/>
        <v>200</v>
      </c>
      <c r="I271" s="50">
        <v>0.25</v>
      </c>
      <c r="J271" s="35">
        <f t="shared" si="47"/>
        <v>150.19499999999999</v>
      </c>
      <c r="K271" s="11">
        <f t="shared" si="30"/>
        <v>242</v>
      </c>
      <c r="L271" s="103" t="s">
        <v>192</v>
      </c>
      <c r="N271" s="104">
        <v>129</v>
      </c>
    </row>
    <row r="272" spans="1:14" x14ac:dyDescent="0.2">
      <c r="A272" s="42" t="s">
        <v>2</v>
      </c>
      <c r="B272" s="12" t="s">
        <v>164</v>
      </c>
      <c r="C272" s="38" t="s">
        <v>9</v>
      </c>
      <c r="D272" s="12" t="str">
        <f t="shared" si="54"/>
        <v>7,50</v>
      </c>
      <c r="E272" s="12" t="str">
        <f t="shared" si="55"/>
        <v>18</v>
      </c>
      <c r="F272" s="12" t="s">
        <v>108</v>
      </c>
      <c r="G272" s="67">
        <f>'[1]22_3_PriceList'!$M267</f>
        <v>200.26</v>
      </c>
      <c r="H272" s="67">
        <f t="shared" si="48"/>
        <v>200</v>
      </c>
      <c r="I272" s="50">
        <v>0.25</v>
      </c>
      <c r="J272" s="35">
        <f t="shared" si="47"/>
        <v>150.19499999999999</v>
      </c>
      <c r="K272" s="11">
        <f t="shared" si="30"/>
        <v>242</v>
      </c>
      <c r="L272" s="103" t="s">
        <v>192</v>
      </c>
      <c r="N272" s="104">
        <v>129</v>
      </c>
    </row>
    <row r="273" spans="1:14" x14ac:dyDescent="0.2">
      <c r="A273" s="42" t="s">
        <v>2</v>
      </c>
      <c r="B273" s="12" t="s">
        <v>164</v>
      </c>
      <c r="C273" s="38" t="s">
        <v>3</v>
      </c>
      <c r="D273" s="12" t="str">
        <f t="shared" si="54"/>
        <v>8,00</v>
      </c>
      <c r="E273" s="12" t="str">
        <f t="shared" si="55"/>
        <v>18</v>
      </c>
      <c r="F273" s="12" t="s">
        <v>108</v>
      </c>
      <c r="G273" s="67">
        <f>'[1]22_3_PriceList'!$M268</f>
        <v>207.07999999999998</v>
      </c>
      <c r="H273" s="67">
        <f t="shared" si="48"/>
        <v>207</v>
      </c>
      <c r="I273" s="50">
        <v>0.25</v>
      </c>
      <c r="J273" s="35">
        <f t="shared" si="47"/>
        <v>155.31</v>
      </c>
      <c r="K273" s="11">
        <f t="shared" si="30"/>
        <v>251</v>
      </c>
      <c r="L273" s="103" t="s">
        <v>192</v>
      </c>
      <c r="N273" s="104">
        <v>134</v>
      </c>
    </row>
    <row r="274" spans="1:14" x14ac:dyDescent="0.2">
      <c r="A274" s="42" t="s">
        <v>2</v>
      </c>
      <c r="B274" s="12" t="s">
        <v>164</v>
      </c>
      <c r="C274" s="38" t="s">
        <v>70</v>
      </c>
      <c r="D274" s="12" t="str">
        <f t="shared" si="54"/>
        <v>7,00</v>
      </c>
      <c r="E274" s="12" t="str">
        <f t="shared" si="55"/>
        <v>19</v>
      </c>
      <c r="F274" s="12" t="s">
        <v>108</v>
      </c>
      <c r="G274" s="67">
        <f>'[1]22_3_PriceList'!$M269</f>
        <v>239.32</v>
      </c>
      <c r="H274" s="67">
        <f t="shared" si="48"/>
        <v>239</v>
      </c>
      <c r="I274" s="50">
        <v>0.25</v>
      </c>
      <c r="J274" s="35">
        <f t="shared" si="47"/>
        <v>179.49</v>
      </c>
      <c r="K274" s="11">
        <f t="shared" si="30"/>
        <v>290</v>
      </c>
      <c r="L274" s="103" t="s">
        <v>192</v>
      </c>
      <c r="N274" s="104">
        <v>164</v>
      </c>
    </row>
    <row r="275" spans="1:14" x14ac:dyDescent="0.2">
      <c r="A275" s="42" t="s">
        <v>2</v>
      </c>
      <c r="B275" s="12" t="s">
        <v>164</v>
      </c>
      <c r="C275" s="38" t="s">
        <v>16</v>
      </c>
      <c r="D275" s="12" t="str">
        <f t="shared" si="54"/>
        <v>7,50</v>
      </c>
      <c r="E275" s="12" t="str">
        <f t="shared" si="55"/>
        <v>19</v>
      </c>
      <c r="F275" s="12" t="s">
        <v>108</v>
      </c>
      <c r="G275" s="67">
        <f>'[1]22_3_PriceList'!$M270</f>
        <v>239.32</v>
      </c>
      <c r="H275" s="67">
        <f t="shared" si="48"/>
        <v>239</v>
      </c>
      <c r="I275" s="50">
        <v>0.25</v>
      </c>
      <c r="J275" s="35">
        <f t="shared" si="47"/>
        <v>179.49</v>
      </c>
      <c r="K275" s="11">
        <f t="shared" si="30"/>
        <v>290</v>
      </c>
      <c r="L275" s="103" t="s">
        <v>192</v>
      </c>
      <c r="N275" s="104">
        <v>164</v>
      </c>
    </row>
    <row r="276" spans="1:14" x14ac:dyDescent="0.2">
      <c r="A276" s="42" t="s">
        <v>2</v>
      </c>
      <c r="B276" s="12" t="s">
        <v>164</v>
      </c>
      <c r="C276" s="38" t="s">
        <v>10</v>
      </c>
      <c r="D276" s="12" t="str">
        <f t="shared" si="54"/>
        <v>8,00</v>
      </c>
      <c r="E276" s="12" t="str">
        <f t="shared" si="55"/>
        <v>19</v>
      </c>
      <c r="F276" s="12" t="s">
        <v>108</v>
      </c>
      <c r="G276" s="67">
        <f>'[1]22_3_PriceList'!$M271</f>
        <v>243.66</v>
      </c>
      <c r="H276" s="67">
        <f t="shared" si="48"/>
        <v>244</v>
      </c>
      <c r="I276" s="50">
        <v>0.25</v>
      </c>
      <c r="J276" s="35">
        <f t="shared" si="47"/>
        <v>182.745</v>
      </c>
      <c r="K276" s="11">
        <f t="shared" si="30"/>
        <v>295</v>
      </c>
      <c r="L276" s="103" t="s">
        <v>192</v>
      </c>
      <c r="N276" s="104">
        <v>167</v>
      </c>
    </row>
    <row r="277" spans="1:14" x14ac:dyDescent="0.2">
      <c r="A277" s="42" t="s">
        <v>2</v>
      </c>
      <c r="B277" s="12" t="s">
        <v>165</v>
      </c>
      <c r="C277" s="38" t="s">
        <v>49</v>
      </c>
      <c r="D277" s="12" t="str">
        <f t="shared" si="54"/>
        <v>6,00</v>
      </c>
      <c r="E277" s="12" t="str">
        <f t="shared" si="55"/>
        <v>16</v>
      </c>
      <c r="F277" s="12" t="s">
        <v>166</v>
      </c>
      <c r="G277" s="67">
        <f>'[1]22_3_PriceList'!$M272</f>
        <v>131.44</v>
      </c>
      <c r="H277" s="67">
        <f t="shared" si="48"/>
        <v>131</v>
      </c>
      <c r="I277" s="50">
        <v>0.25</v>
      </c>
      <c r="J277" s="35">
        <f t="shared" si="47"/>
        <v>98.58</v>
      </c>
      <c r="K277" s="11">
        <f t="shared" si="30"/>
        <v>159</v>
      </c>
      <c r="L277" s="103" t="s">
        <v>192</v>
      </c>
      <c r="N277" s="104">
        <v>89</v>
      </c>
    </row>
    <row r="278" spans="1:14" x14ac:dyDescent="0.2">
      <c r="A278" s="42" t="s">
        <v>2</v>
      </c>
      <c r="B278" s="12" t="s">
        <v>165</v>
      </c>
      <c r="C278" s="38" t="s">
        <v>44</v>
      </c>
      <c r="D278" s="12" t="str">
        <f t="shared" si="54"/>
        <v>6,50</v>
      </c>
      <c r="E278" s="12" t="str">
        <f t="shared" si="55"/>
        <v>16</v>
      </c>
      <c r="F278" s="12" t="s">
        <v>166</v>
      </c>
      <c r="G278" s="67">
        <f>'[1]22_3_PriceList'!$M273</f>
        <v>131.44</v>
      </c>
      <c r="H278" s="67">
        <f t="shared" si="48"/>
        <v>131</v>
      </c>
      <c r="I278" s="50">
        <v>0.25</v>
      </c>
      <c r="J278" s="35">
        <f t="shared" si="47"/>
        <v>98.58</v>
      </c>
      <c r="K278" s="11">
        <f t="shared" si="30"/>
        <v>159</v>
      </c>
      <c r="L278" s="103" t="s">
        <v>192</v>
      </c>
      <c r="N278" s="104">
        <v>89</v>
      </c>
    </row>
    <row r="279" spans="1:14" x14ac:dyDescent="0.2">
      <c r="A279" s="42" t="s">
        <v>2</v>
      </c>
      <c r="B279" s="12" t="s">
        <v>165</v>
      </c>
      <c r="C279" s="38" t="s">
        <v>52</v>
      </c>
      <c r="D279" s="12" t="str">
        <f t="shared" si="54"/>
        <v>7,00</v>
      </c>
      <c r="E279" s="12" t="str">
        <f t="shared" si="55"/>
        <v>16</v>
      </c>
      <c r="F279" s="12" t="s">
        <v>166</v>
      </c>
      <c r="G279" s="67">
        <f>'[1]22_3_PriceList'!$M274</f>
        <v>131.44</v>
      </c>
      <c r="H279" s="67">
        <f t="shared" si="48"/>
        <v>131</v>
      </c>
      <c r="I279" s="50">
        <v>0.25</v>
      </c>
      <c r="J279" s="35">
        <f t="shared" si="47"/>
        <v>98.58</v>
      </c>
      <c r="K279" s="11">
        <f t="shared" si="30"/>
        <v>159</v>
      </c>
      <c r="L279" s="103" t="s">
        <v>192</v>
      </c>
      <c r="N279" s="104">
        <v>89</v>
      </c>
    </row>
    <row r="280" spans="1:14" x14ac:dyDescent="0.2">
      <c r="A280" s="42" t="s">
        <v>2</v>
      </c>
      <c r="B280" s="12" t="s">
        <v>165</v>
      </c>
      <c r="C280" s="38" t="s">
        <v>57</v>
      </c>
      <c r="D280" s="12" t="str">
        <f t="shared" si="54"/>
        <v>6,50</v>
      </c>
      <c r="E280" s="12" t="str">
        <f t="shared" si="55"/>
        <v>17</v>
      </c>
      <c r="F280" s="12" t="s">
        <v>166</v>
      </c>
      <c r="G280" s="67">
        <f>'[1]22_3_PriceList'!$M275</f>
        <v>148.80000000000001</v>
      </c>
      <c r="H280" s="67">
        <f t="shared" si="48"/>
        <v>149</v>
      </c>
      <c r="I280" s="50">
        <v>0.25</v>
      </c>
      <c r="J280" s="35">
        <f t="shared" si="47"/>
        <v>111.60000000000001</v>
      </c>
      <c r="K280" s="11">
        <f t="shared" si="30"/>
        <v>180</v>
      </c>
      <c r="L280" s="103" t="s">
        <v>192</v>
      </c>
      <c r="N280" s="104">
        <v>99</v>
      </c>
    </row>
    <row r="281" spans="1:14" x14ac:dyDescent="0.2">
      <c r="A281" s="42" t="s">
        <v>2</v>
      </c>
      <c r="B281" s="12" t="s">
        <v>165</v>
      </c>
      <c r="C281" s="38" t="s">
        <v>39</v>
      </c>
      <c r="D281" s="12" t="str">
        <f t="shared" si="54"/>
        <v>7,00</v>
      </c>
      <c r="E281" s="12" t="str">
        <f t="shared" si="55"/>
        <v>17</v>
      </c>
      <c r="F281" s="12" t="s">
        <v>166</v>
      </c>
      <c r="G281" s="67">
        <f>'[1]22_3_PriceList'!$M276</f>
        <v>148.80000000000001</v>
      </c>
      <c r="H281" s="67">
        <f t="shared" si="48"/>
        <v>149</v>
      </c>
      <c r="I281" s="50">
        <v>0.25</v>
      </c>
      <c r="J281" s="35">
        <f t="shared" si="47"/>
        <v>111.60000000000001</v>
      </c>
      <c r="K281" s="11">
        <f t="shared" si="30"/>
        <v>180</v>
      </c>
      <c r="L281" s="103" t="s">
        <v>192</v>
      </c>
      <c r="N281" s="104">
        <v>99</v>
      </c>
    </row>
    <row r="282" spans="1:14" x14ac:dyDescent="0.2">
      <c r="A282" s="42" t="s">
        <v>2</v>
      </c>
      <c r="B282" s="12" t="s">
        <v>165</v>
      </c>
      <c r="C282" s="38" t="s">
        <v>8</v>
      </c>
      <c r="D282" s="12" t="str">
        <f t="shared" si="54"/>
        <v>7,50</v>
      </c>
      <c r="E282" s="12" t="str">
        <f t="shared" si="55"/>
        <v>17</v>
      </c>
      <c r="F282" s="12" t="s">
        <v>166</v>
      </c>
      <c r="G282" s="67">
        <f>'[1]22_3_PriceList'!$M277</f>
        <v>152.51999999999998</v>
      </c>
      <c r="H282" s="67">
        <f t="shared" si="48"/>
        <v>153</v>
      </c>
      <c r="I282" s="50">
        <v>0.25</v>
      </c>
      <c r="J282" s="35">
        <f t="shared" si="47"/>
        <v>114.38999999999999</v>
      </c>
      <c r="K282" s="11">
        <f t="shared" si="30"/>
        <v>185</v>
      </c>
      <c r="L282" s="103" t="s">
        <v>192</v>
      </c>
      <c r="N282" s="104">
        <v>105</v>
      </c>
    </row>
    <row r="283" spans="1:14" x14ac:dyDescent="0.2">
      <c r="A283" s="42" t="s">
        <v>2</v>
      </c>
      <c r="B283" s="12" t="s">
        <v>165</v>
      </c>
      <c r="C283" s="38" t="s">
        <v>53</v>
      </c>
      <c r="D283" s="12" t="str">
        <f t="shared" si="54"/>
        <v>8,00</v>
      </c>
      <c r="E283" s="12" t="str">
        <f t="shared" si="55"/>
        <v>17</v>
      </c>
      <c r="F283" s="12" t="s">
        <v>166</v>
      </c>
      <c r="G283" s="67">
        <f>'[1]22_3_PriceList'!$M278</f>
        <v>152.51999999999998</v>
      </c>
      <c r="H283" s="67">
        <f t="shared" si="48"/>
        <v>153</v>
      </c>
      <c r="I283" s="50">
        <v>0.25</v>
      </c>
      <c r="J283" s="35">
        <f t="shared" si="47"/>
        <v>114.38999999999999</v>
      </c>
      <c r="K283" s="11">
        <f t="shared" si="30"/>
        <v>185</v>
      </c>
      <c r="L283" s="103" t="s">
        <v>192</v>
      </c>
      <c r="N283" s="104">
        <v>105</v>
      </c>
    </row>
    <row r="284" spans="1:14" x14ac:dyDescent="0.2">
      <c r="A284" s="42" t="s">
        <v>2</v>
      </c>
      <c r="B284" s="12" t="s">
        <v>165</v>
      </c>
      <c r="C284" s="38" t="s">
        <v>37</v>
      </c>
      <c r="D284" s="12" t="str">
        <f t="shared" si="54"/>
        <v>7,00</v>
      </c>
      <c r="E284" s="12" t="str">
        <f t="shared" si="55"/>
        <v>18</v>
      </c>
      <c r="F284" s="12" t="s">
        <v>166</v>
      </c>
      <c r="G284" s="67">
        <f>'[1]22_3_PriceList'!$M279</f>
        <v>172.36</v>
      </c>
      <c r="H284" s="67">
        <f t="shared" si="48"/>
        <v>172</v>
      </c>
      <c r="I284" s="50">
        <v>0.25</v>
      </c>
      <c r="J284" s="35">
        <f t="shared" si="47"/>
        <v>129.27000000000001</v>
      </c>
      <c r="K284" s="11">
        <f t="shared" si="30"/>
        <v>209</v>
      </c>
      <c r="L284" s="103" t="s">
        <v>192</v>
      </c>
      <c r="N284" s="104">
        <v>118</v>
      </c>
    </row>
    <row r="285" spans="1:14" x14ac:dyDescent="0.2">
      <c r="A285" s="42" t="s">
        <v>2</v>
      </c>
      <c r="B285" s="12" t="s">
        <v>165</v>
      </c>
      <c r="C285" s="38" t="s">
        <v>9</v>
      </c>
      <c r="D285" s="12" t="str">
        <f t="shared" si="54"/>
        <v>7,50</v>
      </c>
      <c r="E285" s="12" t="str">
        <f t="shared" si="55"/>
        <v>18</v>
      </c>
      <c r="F285" s="12" t="s">
        <v>166</v>
      </c>
      <c r="G285" s="67">
        <f>'[1]22_3_PriceList'!$M280</f>
        <v>172.36</v>
      </c>
      <c r="H285" s="67">
        <f t="shared" si="48"/>
        <v>172</v>
      </c>
      <c r="I285" s="50">
        <v>0.25</v>
      </c>
      <c r="J285" s="35">
        <f t="shared" si="47"/>
        <v>129.27000000000001</v>
      </c>
      <c r="K285" s="11">
        <f t="shared" si="30"/>
        <v>209</v>
      </c>
      <c r="L285" s="103" t="s">
        <v>192</v>
      </c>
      <c r="N285" s="104">
        <v>118</v>
      </c>
    </row>
    <row r="286" spans="1:14" x14ac:dyDescent="0.2">
      <c r="A286" s="42" t="s">
        <v>2</v>
      </c>
      <c r="B286" s="12" t="s">
        <v>165</v>
      </c>
      <c r="C286" s="38" t="s">
        <v>3</v>
      </c>
      <c r="D286" s="12" t="str">
        <f t="shared" si="54"/>
        <v>8,00</v>
      </c>
      <c r="E286" s="12" t="str">
        <f t="shared" si="55"/>
        <v>18</v>
      </c>
      <c r="F286" s="12" t="s">
        <v>166</v>
      </c>
      <c r="G286" s="67">
        <f>'[1]22_3_PriceList'!$M281</f>
        <v>179.8</v>
      </c>
      <c r="H286" s="67">
        <f t="shared" si="48"/>
        <v>180</v>
      </c>
      <c r="I286" s="50">
        <v>0.25</v>
      </c>
      <c r="J286" s="35">
        <f t="shared" si="47"/>
        <v>134.85000000000002</v>
      </c>
      <c r="K286" s="11">
        <f t="shared" si="30"/>
        <v>218</v>
      </c>
      <c r="L286" s="103" t="s">
        <v>192</v>
      </c>
      <c r="N286" s="104">
        <v>123</v>
      </c>
    </row>
    <row r="287" spans="1:14" x14ac:dyDescent="0.2">
      <c r="A287" s="42" t="s">
        <v>2</v>
      </c>
      <c r="B287" s="12" t="s">
        <v>165</v>
      </c>
      <c r="C287" s="38" t="s">
        <v>70</v>
      </c>
      <c r="D287" s="12" t="str">
        <f t="shared" si="54"/>
        <v>7,00</v>
      </c>
      <c r="E287" s="12" t="str">
        <f t="shared" si="55"/>
        <v>19</v>
      </c>
      <c r="F287" s="12" t="s">
        <v>166</v>
      </c>
      <c r="G287" s="67">
        <f>'[1]22_3_PriceList'!$M282</f>
        <v>212.04</v>
      </c>
      <c r="H287" s="67">
        <f t="shared" si="48"/>
        <v>212</v>
      </c>
      <c r="I287" s="50">
        <v>0.25</v>
      </c>
      <c r="J287" s="35">
        <f t="shared" si="47"/>
        <v>159.03</v>
      </c>
      <c r="K287" s="11">
        <f t="shared" si="30"/>
        <v>257</v>
      </c>
      <c r="L287" s="103" t="s">
        <v>192</v>
      </c>
      <c r="N287" s="104">
        <v>148</v>
      </c>
    </row>
    <row r="288" spans="1:14" x14ac:dyDescent="0.2">
      <c r="A288" s="42" t="s">
        <v>2</v>
      </c>
      <c r="B288" s="12" t="s">
        <v>165</v>
      </c>
      <c r="C288" s="38" t="s">
        <v>16</v>
      </c>
      <c r="D288" s="12" t="str">
        <f t="shared" si="54"/>
        <v>7,50</v>
      </c>
      <c r="E288" s="12" t="str">
        <f t="shared" si="55"/>
        <v>19</v>
      </c>
      <c r="F288" s="12" t="s">
        <v>166</v>
      </c>
      <c r="G288" s="67">
        <f>'[1]22_3_PriceList'!$M283</f>
        <v>212.04</v>
      </c>
      <c r="H288" s="67">
        <f t="shared" si="48"/>
        <v>212</v>
      </c>
      <c r="I288" s="50">
        <v>0.25</v>
      </c>
      <c r="J288" s="35">
        <f t="shared" si="47"/>
        <v>159.03</v>
      </c>
      <c r="K288" s="11">
        <f t="shared" si="30"/>
        <v>257</v>
      </c>
      <c r="L288" s="103" t="s">
        <v>192</v>
      </c>
      <c r="N288" s="104">
        <v>148</v>
      </c>
    </row>
    <row r="289" spans="1:14" x14ac:dyDescent="0.2">
      <c r="A289" s="42" t="s">
        <v>2</v>
      </c>
      <c r="B289" s="12" t="s">
        <v>165</v>
      </c>
      <c r="C289" s="38" t="s">
        <v>10</v>
      </c>
      <c r="D289" s="12" t="str">
        <f t="shared" si="54"/>
        <v>8,00</v>
      </c>
      <c r="E289" s="12" t="str">
        <f t="shared" si="55"/>
        <v>19</v>
      </c>
      <c r="F289" s="12" t="s">
        <v>166</v>
      </c>
      <c r="G289" s="67">
        <f>'[1]22_3_PriceList'!$M284</f>
        <v>216.38</v>
      </c>
      <c r="H289" s="67">
        <f t="shared" si="48"/>
        <v>216</v>
      </c>
      <c r="I289" s="50">
        <v>0.25</v>
      </c>
      <c r="J289" s="35">
        <f t="shared" si="47"/>
        <v>162.285</v>
      </c>
      <c r="K289" s="11">
        <f t="shared" si="30"/>
        <v>262</v>
      </c>
      <c r="L289" s="103" t="s">
        <v>192</v>
      </c>
      <c r="N289" s="104">
        <v>151</v>
      </c>
    </row>
    <row r="290" spans="1:14" x14ac:dyDescent="0.2">
      <c r="A290" s="42" t="s">
        <v>2</v>
      </c>
      <c r="B290" s="12" t="s">
        <v>167</v>
      </c>
      <c r="C290" s="38" t="s">
        <v>8</v>
      </c>
      <c r="D290" s="12" t="str">
        <f t="shared" si="54"/>
        <v>7,50</v>
      </c>
      <c r="E290" s="12" t="str">
        <f t="shared" si="55"/>
        <v>17</v>
      </c>
      <c r="F290" s="12" t="s">
        <v>169</v>
      </c>
      <c r="G290" s="67">
        <f>'[1]22_3_PriceList'!$M285</f>
        <v>152.51999999999998</v>
      </c>
      <c r="H290" s="67">
        <f t="shared" ref="H290:H361" si="56">ROUND(G290,0)</f>
        <v>153</v>
      </c>
      <c r="I290" s="50">
        <v>0.25</v>
      </c>
      <c r="J290" s="35">
        <f t="shared" si="47"/>
        <v>114.38999999999999</v>
      </c>
      <c r="K290" s="11">
        <f t="shared" si="30"/>
        <v>185</v>
      </c>
      <c r="L290" s="85" t="s">
        <v>171</v>
      </c>
      <c r="N290" s="96">
        <v>-0.2</v>
      </c>
    </row>
    <row r="291" spans="1:14" x14ac:dyDescent="0.2">
      <c r="A291" s="42" t="s">
        <v>2</v>
      </c>
      <c r="B291" s="12" t="s">
        <v>167</v>
      </c>
      <c r="C291" s="38" t="s">
        <v>168</v>
      </c>
      <c r="D291" s="12" t="str">
        <f t="shared" si="54"/>
        <v>6,50</v>
      </c>
      <c r="E291" s="12" t="str">
        <f t="shared" si="55"/>
        <v>18</v>
      </c>
      <c r="F291" s="12" t="s">
        <v>169</v>
      </c>
      <c r="G291" s="67">
        <f>'[1]22_3_PriceList'!$M286</f>
        <v>167.4</v>
      </c>
      <c r="H291" s="67">
        <f t="shared" si="56"/>
        <v>167</v>
      </c>
      <c r="I291" s="50">
        <v>0.25</v>
      </c>
      <c r="J291" s="35">
        <f t="shared" si="47"/>
        <v>125.55000000000001</v>
      </c>
      <c r="K291" s="11">
        <f t="shared" si="30"/>
        <v>203</v>
      </c>
      <c r="L291" s="85" t="s">
        <v>171</v>
      </c>
      <c r="N291" s="96">
        <v>-0.2</v>
      </c>
    </row>
    <row r="292" spans="1:14" x14ac:dyDescent="0.2">
      <c r="A292" s="42" t="s">
        <v>2</v>
      </c>
      <c r="B292" s="12" t="s">
        <v>167</v>
      </c>
      <c r="C292" s="38" t="s">
        <v>37</v>
      </c>
      <c r="D292" s="12" t="str">
        <f t="shared" si="54"/>
        <v>7,00</v>
      </c>
      <c r="E292" s="12" t="str">
        <f t="shared" si="55"/>
        <v>18</v>
      </c>
      <c r="F292" s="12" t="s">
        <v>169</v>
      </c>
      <c r="G292" s="67">
        <f>'[1]22_3_PriceList'!$M287</f>
        <v>172.36</v>
      </c>
      <c r="H292" s="67">
        <f t="shared" si="56"/>
        <v>172</v>
      </c>
      <c r="I292" s="50">
        <v>0.25</v>
      </c>
      <c r="J292" s="35">
        <f t="shared" si="47"/>
        <v>129.27000000000001</v>
      </c>
      <c r="K292" s="11">
        <f t="shared" si="30"/>
        <v>209</v>
      </c>
      <c r="L292" s="85" t="s">
        <v>171</v>
      </c>
      <c r="N292" s="96">
        <v>-0.2</v>
      </c>
    </row>
    <row r="293" spans="1:14" x14ac:dyDescent="0.2">
      <c r="A293" s="42" t="s">
        <v>2</v>
      </c>
      <c r="B293" s="12" t="s">
        <v>167</v>
      </c>
      <c r="C293" s="38" t="s">
        <v>9</v>
      </c>
      <c r="D293" s="12" t="str">
        <f t="shared" si="54"/>
        <v>7,50</v>
      </c>
      <c r="E293" s="12" t="str">
        <f t="shared" si="55"/>
        <v>18</v>
      </c>
      <c r="F293" s="12" t="s">
        <v>169</v>
      </c>
      <c r="G293" s="67">
        <f>'[1]22_3_PriceList'!$M288</f>
        <v>172.36</v>
      </c>
      <c r="H293" s="67">
        <f t="shared" si="56"/>
        <v>172</v>
      </c>
      <c r="I293" s="50">
        <v>0.25</v>
      </c>
      <c r="J293" s="35">
        <f t="shared" si="47"/>
        <v>129.27000000000001</v>
      </c>
      <c r="K293" s="11">
        <f t="shared" si="30"/>
        <v>209</v>
      </c>
      <c r="L293" s="85" t="s">
        <v>171</v>
      </c>
      <c r="N293" s="96">
        <v>-0.2</v>
      </c>
    </row>
    <row r="294" spans="1:14" x14ac:dyDescent="0.2">
      <c r="A294" s="42" t="s">
        <v>2</v>
      </c>
      <c r="B294" s="12" t="s">
        <v>167</v>
      </c>
      <c r="C294" s="38" t="s">
        <v>3</v>
      </c>
      <c r="D294" s="12" t="str">
        <f t="shared" si="54"/>
        <v>8,00</v>
      </c>
      <c r="E294" s="12" t="str">
        <f t="shared" si="55"/>
        <v>18</v>
      </c>
      <c r="F294" s="12" t="s">
        <v>169</v>
      </c>
      <c r="G294" s="67">
        <f>'[1]22_3_PriceList'!$M289</f>
        <v>179.8</v>
      </c>
      <c r="H294" s="67">
        <f t="shared" si="56"/>
        <v>180</v>
      </c>
      <c r="I294" s="50">
        <v>0.25</v>
      </c>
      <c r="J294" s="35">
        <f t="shared" si="47"/>
        <v>134.85000000000002</v>
      </c>
      <c r="K294" s="11">
        <f t="shared" si="30"/>
        <v>218</v>
      </c>
      <c r="L294" s="85" t="s">
        <v>171</v>
      </c>
      <c r="N294" s="96">
        <v>-0.2</v>
      </c>
    </row>
    <row r="295" spans="1:14" x14ac:dyDescent="0.2">
      <c r="A295" s="42" t="s">
        <v>2</v>
      </c>
      <c r="B295" s="12" t="s">
        <v>167</v>
      </c>
      <c r="C295" s="38" t="s">
        <v>15</v>
      </c>
      <c r="D295" s="12" t="str">
        <f t="shared" si="54"/>
        <v>8,50</v>
      </c>
      <c r="E295" s="12" t="str">
        <f t="shared" si="55"/>
        <v>18</v>
      </c>
      <c r="F295" s="12" t="s">
        <v>169</v>
      </c>
      <c r="G295" s="67">
        <f>'[1]22_3_PriceList'!$M290</f>
        <v>179.8</v>
      </c>
      <c r="H295" s="67">
        <f t="shared" si="56"/>
        <v>180</v>
      </c>
      <c r="I295" s="50">
        <v>0.25</v>
      </c>
      <c r="J295" s="35">
        <f t="shared" si="47"/>
        <v>134.85000000000002</v>
      </c>
      <c r="K295" s="11">
        <f t="shared" si="30"/>
        <v>218</v>
      </c>
      <c r="L295" s="85" t="s">
        <v>171</v>
      </c>
      <c r="N295" s="96">
        <v>-0.2</v>
      </c>
    </row>
    <row r="296" spans="1:14" x14ac:dyDescent="0.2">
      <c r="A296" s="42" t="s">
        <v>2</v>
      </c>
      <c r="B296" s="12" t="s">
        <v>167</v>
      </c>
      <c r="C296" s="38" t="s">
        <v>64</v>
      </c>
      <c r="D296" s="12" t="str">
        <f t="shared" si="54"/>
        <v>9,00</v>
      </c>
      <c r="E296" s="12" t="str">
        <f t="shared" si="55"/>
        <v>18</v>
      </c>
      <c r="F296" s="12" t="s">
        <v>169</v>
      </c>
      <c r="G296" s="67">
        <f>'[1]22_3_PriceList'!$M291</f>
        <v>186.62</v>
      </c>
      <c r="H296" s="67">
        <f t="shared" si="56"/>
        <v>187</v>
      </c>
      <c r="I296" s="50">
        <v>0.25</v>
      </c>
      <c r="J296" s="35">
        <f t="shared" si="47"/>
        <v>139.965</v>
      </c>
      <c r="K296" s="11">
        <f t="shared" si="30"/>
        <v>226</v>
      </c>
      <c r="L296" s="85" t="s">
        <v>171</v>
      </c>
      <c r="N296" s="96">
        <v>-0.2</v>
      </c>
    </row>
    <row r="297" spans="1:14" x14ac:dyDescent="0.2">
      <c r="A297" s="42" t="s">
        <v>2</v>
      </c>
      <c r="B297" s="12" t="s">
        <v>167</v>
      </c>
      <c r="C297" s="38" t="s">
        <v>16</v>
      </c>
      <c r="D297" s="12" t="str">
        <f t="shared" si="54"/>
        <v>7,50</v>
      </c>
      <c r="E297" s="12" t="str">
        <f t="shared" si="55"/>
        <v>19</v>
      </c>
      <c r="F297" s="12" t="s">
        <v>169</v>
      </c>
      <c r="G297" s="67">
        <f>'[1]22_3_PriceList'!$M292</f>
        <v>212.04</v>
      </c>
      <c r="H297" s="67">
        <f t="shared" si="56"/>
        <v>212</v>
      </c>
      <c r="I297" s="50">
        <v>0.25</v>
      </c>
      <c r="J297" s="35">
        <f t="shared" ref="J297:J319" si="57">G297*0.75</f>
        <v>159.03</v>
      </c>
      <c r="K297" s="11">
        <f t="shared" ref="K297:K319" si="58">ROUND(G297*1.21,0)</f>
        <v>257</v>
      </c>
      <c r="L297" s="85" t="s">
        <v>171</v>
      </c>
      <c r="N297" s="96">
        <v>-0.2</v>
      </c>
    </row>
    <row r="298" spans="1:14" x14ac:dyDescent="0.2">
      <c r="A298" s="42" t="s">
        <v>2</v>
      </c>
      <c r="B298" s="12" t="s">
        <v>167</v>
      </c>
      <c r="C298" s="38" t="s">
        <v>10</v>
      </c>
      <c r="D298" s="12" t="str">
        <f t="shared" si="54"/>
        <v>8,00</v>
      </c>
      <c r="E298" s="12" t="str">
        <f t="shared" si="55"/>
        <v>19</v>
      </c>
      <c r="F298" s="12" t="s">
        <v>169</v>
      </c>
      <c r="G298" s="67">
        <f>'[1]22_3_PriceList'!$M293</f>
        <v>216.38</v>
      </c>
      <c r="H298" s="67">
        <f t="shared" si="56"/>
        <v>216</v>
      </c>
      <c r="I298" s="50">
        <v>0.25</v>
      </c>
      <c r="J298" s="35">
        <f t="shared" si="57"/>
        <v>162.285</v>
      </c>
      <c r="K298" s="11">
        <f t="shared" si="58"/>
        <v>262</v>
      </c>
      <c r="L298" s="85" t="s">
        <v>171</v>
      </c>
      <c r="N298" s="96">
        <v>-0.2</v>
      </c>
    </row>
    <row r="299" spans="1:14" x14ac:dyDescent="0.2">
      <c r="A299" s="42" t="s">
        <v>2</v>
      </c>
      <c r="B299" s="12" t="s">
        <v>167</v>
      </c>
      <c r="C299" s="38" t="s">
        <v>4</v>
      </c>
      <c r="D299" s="12" t="str">
        <f t="shared" si="54"/>
        <v>8,50</v>
      </c>
      <c r="E299" s="12" t="str">
        <f t="shared" si="55"/>
        <v>19</v>
      </c>
      <c r="F299" s="12" t="s">
        <v>169</v>
      </c>
      <c r="G299" s="67">
        <f>'[1]22_3_PriceList'!$M294</f>
        <v>216.38</v>
      </c>
      <c r="H299" s="67">
        <f t="shared" si="56"/>
        <v>216</v>
      </c>
      <c r="I299" s="50">
        <v>0.25</v>
      </c>
      <c r="J299" s="35">
        <f t="shared" si="57"/>
        <v>162.285</v>
      </c>
      <c r="K299" s="11">
        <f t="shared" si="58"/>
        <v>262</v>
      </c>
      <c r="L299" s="85" t="s">
        <v>171</v>
      </c>
      <c r="N299" s="96">
        <v>-0.2</v>
      </c>
    </row>
    <row r="300" spans="1:14" x14ac:dyDescent="0.2">
      <c r="A300" s="42" t="s">
        <v>2</v>
      </c>
      <c r="B300" s="12" t="s">
        <v>167</v>
      </c>
      <c r="C300" s="38" t="s">
        <v>17</v>
      </c>
      <c r="D300" s="12" t="str">
        <f t="shared" si="54"/>
        <v>9,00</v>
      </c>
      <c r="E300" s="12" t="str">
        <f t="shared" si="55"/>
        <v>19</v>
      </c>
      <c r="F300" s="12" t="s">
        <v>169</v>
      </c>
      <c r="G300" s="67">
        <f>'[1]22_3_PriceList'!$M295</f>
        <v>230.02</v>
      </c>
      <c r="H300" s="67">
        <f t="shared" si="56"/>
        <v>230</v>
      </c>
      <c r="I300" s="50">
        <v>0.25</v>
      </c>
      <c r="J300" s="35">
        <f t="shared" si="57"/>
        <v>172.51500000000001</v>
      </c>
      <c r="K300" s="11">
        <f t="shared" si="58"/>
        <v>278</v>
      </c>
      <c r="L300" s="85" t="s">
        <v>171</v>
      </c>
      <c r="N300" s="96">
        <v>-0.2</v>
      </c>
    </row>
    <row r="301" spans="1:14" x14ac:dyDescent="0.2">
      <c r="A301" s="42" t="s">
        <v>2</v>
      </c>
      <c r="B301" s="12" t="s">
        <v>167</v>
      </c>
      <c r="C301" s="38" t="s">
        <v>11</v>
      </c>
      <c r="D301" s="12" t="str">
        <f t="shared" si="54"/>
        <v>9,50</v>
      </c>
      <c r="E301" s="12" t="str">
        <f t="shared" si="55"/>
        <v>19</v>
      </c>
      <c r="F301" s="12" t="s">
        <v>169</v>
      </c>
      <c r="G301" s="67">
        <f>'[1]22_3_PriceList'!$M296</f>
        <v>230.02</v>
      </c>
      <c r="H301" s="67">
        <f t="shared" si="56"/>
        <v>230</v>
      </c>
      <c r="I301" s="50">
        <v>0.25</v>
      </c>
      <c r="J301" s="35">
        <f t="shared" si="57"/>
        <v>172.51500000000001</v>
      </c>
      <c r="K301" s="11">
        <f t="shared" si="58"/>
        <v>278</v>
      </c>
      <c r="L301" s="85" t="s">
        <v>171</v>
      </c>
      <c r="N301" s="96">
        <v>-0.2</v>
      </c>
    </row>
    <row r="302" spans="1:14" x14ac:dyDescent="0.2">
      <c r="A302" s="42" t="s">
        <v>2</v>
      </c>
      <c r="B302" s="12" t="s">
        <v>167</v>
      </c>
      <c r="C302" s="38" t="s">
        <v>179</v>
      </c>
      <c r="D302" s="12" t="str">
        <f t="shared" si="54"/>
        <v>7,50</v>
      </c>
      <c r="E302" s="12" t="str">
        <f t="shared" si="55"/>
        <v>20</v>
      </c>
      <c r="F302" s="12" t="s">
        <v>169</v>
      </c>
      <c r="G302" s="67">
        <f>'[1]22_3_PriceList'!$M297</f>
        <v>250.48</v>
      </c>
      <c r="H302" s="67">
        <f t="shared" si="56"/>
        <v>250</v>
      </c>
      <c r="I302" s="50">
        <v>0.25</v>
      </c>
      <c r="J302" s="35">
        <f t="shared" ref="J302:J307" si="59">G302*0.75</f>
        <v>187.85999999999999</v>
      </c>
      <c r="K302" s="11">
        <f t="shared" ref="K302:K307" si="60">ROUND(G302*1.21,0)</f>
        <v>303</v>
      </c>
      <c r="L302" s="85"/>
      <c r="N302" s="96"/>
    </row>
    <row r="303" spans="1:14" x14ac:dyDescent="0.2">
      <c r="A303" s="42" t="s">
        <v>2</v>
      </c>
      <c r="B303" s="12" t="s">
        <v>167</v>
      </c>
      <c r="C303" s="38" t="s">
        <v>19</v>
      </c>
      <c r="D303" s="12" t="str">
        <f t="shared" si="54"/>
        <v>8,00</v>
      </c>
      <c r="E303" s="12" t="str">
        <f t="shared" si="55"/>
        <v>20</v>
      </c>
      <c r="F303" s="12" t="s">
        <v>169</v>
      </c>
      <c r="G303" s="67">
        <f>'[1]22_3_PriceList'!$M298</f>
        <v>257.91999999999996</v>
      </c>
      <c r="H303" s="67">
        <f t="shared" si="56"/>
        <v>258</v>
      </c>
      <c r="I303" s="50">
        <v>0.25</v>
      </c>
      <c r="J303" s="35">
        <f t="shared" si="59"/>
        <v>193.43999999999997</v>
      </c>
      <c r="K303" s="11">
        <f t="shared" si="60"/>
        <v>312</v>
      </c>
      <c r="L303" s="85"/>
      <c r="N303" s="96"/>
    </row>
    <row r="304" spans="1:14" x14ac:dyDescent="0.2">
      <c r="A304" s="42" t="s">
        <v>2</v>
      </c>
      <c r="B304" s="12" t="s">
        <v>167</v>
      </c>
      <c r="C304" s="38" t="s">
        <v>5</v>
      </c>
      <c r="D304" s="12" t="str">
        <f t="shared" si="54"/>
        <v>8,50</v>
      </c>
      <c r="E304" s="12" t="str">
        <f t="shared" si="55"/>
        <v>20</v>
      </c>
      <c r="F304" s="12" t="s">
        <v>180</v>
      </c>
      <c r="G304" s="67">
        <f>'[1]22_3_PriceList'!$M299</f>
        <v>257.91999999999996</v>
      </c>
      <c r="H304" s="67">
        <f t="shared" si="56"/>
        <v>258</v>
      </c>
      <c r="I304" s="50">
        <v>0.25</v>
      </c>
      <c r="J304" s="35">
        <f t="shared" si="59"/>
        <v>193.43999999999997</v>
      </c>
      <c r="K304" s="11">
        <f t="shared" si="60"/>
        <v>312</v>
      </c>
      <c r="L304" s="85"/>
      <c r="N304" s="96"/>
    </row>
    <row r="305" spans="1:14" x14ac:dyDescent="0.2">
      <c r="A305" s="42" t="s">
        <v>2</v>
      </c>
      <c r="B305" s="12" t="s">
        <v>167</v>
      </c>
      <c r="C305" s="38" t="s">
        <v>20</v>
      </c>
      <c r="D305" s="12" t="str">
        <f t="shared" si="54"/>
        <v>9,00</v>
      </c>
      <c r="E305" s="12" t="str">
        <f t="shared" si="55"/>
        <v>20</v>
      </c>
      <c r="F305" s="12" t="s">
        <v>169</v>
      </c>
      <c r="G305" s="67">
        <f>'[1]22_3_PriceList'!$M300</f>
        <v>260.39999999999998</v>
      </c>
      <c r="H305" s="67">
        <f t="shared" si="56"/>
        <v>260</v>
      </c>
      <c r="I305" s="50">
        <v>0.25</v>
      </c>
      <c r="J305" s="35">
        <f t="shared" si="59"/>
        <v>195.29999999999998</v>
      </c>
      <c r="K305" s="11">
        <f t="shared" si="60"/>
        <v>315</v>
      </c>
      <c r="L305" s="85"/>
      <c r="N305" s="96"/>
    </row>
    <row r="306" spans="1:14" x14ac:dyDescent="0.2">
      <c r="A306" s="42" t="s">
        <v>2</v>
      </c>
      <c r="B306" s="12" t="s">
        <v>167</v>
      </c>
      <c r="C306" s="38" t="s">
        <v>12</v>
      </c>
      <c r="D306" s="12" t="str">
        <f t="shared" si="54"/>
        <v>9,50</v>
      </c>
      <c r="E306" s="12" t="str">
        <f t="shared" si="55"/>
        <v>20</v>
      </c>
      <c r="F306" s="12" t="s">
        <v>169</v>
      </c>
      <c r="G306" s="67">
        <f>'[1]22_3_PriceList'!$M301</f>
        <v>260.39999999999998</v>
      </c>
      <c r="H306" s="67">
        <f t="shared" si="56"/>
        <v>260</v>
      </c>
      <c r="I306" s="50">
        <v>0.25</v>
      </c>
      <c r="J306" s="35">
        <f t="shared" si="59"/>
        <v>195.29999999999998</v>
      </c>
      <c r="K306" s="11">
        <f t="shared" si="60"/>
        <v>315</v>
      </c>
      <c r="L306" s="85"/>
      <c r="N306" s="96"/>
    </row>
    <row r="307" spans="1:14" x14ac:dyDescent="0.2">
      <c r="A307" s="42" t="s">
        <v>2</v>
      </c>
      <c r="B307" s="12" t="s">
        <v>181</v>
      </c>
      <c r="C307" s="38" t="s">
        <v>28</v>
      </c>
      <c r="D307" s="12" t="str">
        <f t="shared" si="54"/>
        <v>10,0</v>
      </c>
      <c r="E307" s="12" t="str">
        <f t="shared" si="55"/>
        <v>20</v>
      </c>
      <c r="F307" s="12" t="s">
        <v>169</v>
      </c>
      <c r="G307" s="67">
        <f>'[1]22_3_PriceList'!$M302</f>
        <v>267.22000000000003</v>
      </c>
      <c r="H307" s="67">
        <f t="shared" si="56"/>
        <v>267</v>
      </c>
      <c r="I307" s="50">
        <v>0.25</v>
      </c>
      <c r="J307" s="35">
        <f t="shared" si="59"/>
        <v>200.41500000000002</v>
      </c>
      <c r="K307" s="11">
        <f t="shared" si="60"/>
        <v>323</v>
      </c>
      <c r="L307" s="85"/>
      <c r="N307" s="96"/>
    </row>
    <row r="308" spans="1:14" x14ac:dyDescent="0.2">
      <c r="A308" s="42" t="s">
        <v>2</v>
      </c>
      <c r="B308" s="12" t="s">
        <v>170</v>
      </c>
      <c r="C308" s="38" t="s">
        <v>8</v>
      </c>
      <c r="D308" s="12" t="str">
        <f t="shared" si="54"/>
        <v>7,50</v>
      </c>
      <c r="E308" s="12" t="str">
        <f t="shared" si="55"/>
        <v>17</v>
      </c>
      <c r="F308" s="12" t="s">
        <v>108</v>
      </c>
      <c r="G308" s="67">
        <f>'[1]22_3_PriceList'!$M303</f>
        <v>171.12</v>
      </c>
      <c r="H308" s="67">
        <f t="shared" si="56"/>
        <v>171</v>
      </c>
      <c r="I308" s="50">
        <v>0.25</v>
      </c>
      <c r="J308" s="35">
        <f t="shared" si="57"/>
        <v>128.34</v>
      </c>
      <c r="K308" s="11">
        <f t="shared" si="58"/>
        <v>207</v>
      </c>
      <c r="L308" s="85" t="s">
        <v>171</v>
      </c>
      <c r="N308" s="96">
        <v>-0.2</v>
      </c>
    </row>
    <row r="309" spans="1:14" x14ac:dyDescent="0.2">
      <c r="A309" s="42" t="s">
        <v>2</v>
      </c>
      <c r="B309" s="12" t="s">
        <v>170</v>
      </c>
      <c r="C309" s="38" t="s">
        <v>168</v>
      </c>
      <c r="D309" s="12" t="str">
        <f t="shared" si="54"/>
        <v>6,50</v>
      </c>
      <c r="E309" s="12" t="str">
        <f t="shared" si="55"/>
        <v>18</v>
      </c>
      <c r="F309" s="12" t="s">
        <v>108</v>
      </c>
      <c r="G309" s="67">
        <f>'[1]22_3_PriceList'!$M304</f>
        <v>189.72</v>
      </c>
      <c r="H309" s="67">
        <f t="shared" si="56"/>
        <v>190</v>
      </c>
      <c r="I309" s="50">
        <v>0.25</v>
      </c>
      <c r="J309" s="35">
        <f t="shared" si="57"/>
        <v>142.29</v>
      </c>
      <c r="K309" s="11">
        <f t="shared" si="58"/>
        <v>230</v>
      </c>
      <c r="L309" s="85" t="s">
        <v>171</v>
      </c>
      <c r="N309" s="96">
        <v>-0.2</v>
      </c>
    </row>
    <row r="310" spans="1:14" x14ac:dyDescent="0.2">
      <c r="A310" s="42" t="s">
        <v>2</v>
      </c>
      <c r="B310" s="12" t="s">
        <v>170</v>
      </c>
      <c r="C310" s="38" t="s">
        <v>37</v>
      </c>
      <c r="D310" s="12" t="str">
        <f t="shared" si="54"/>
        <v>7,00</v>
      </c>
      <c r="E310" s="12" t="str">
        <f t="shared" si="55"/>
        <v>18</v>
      </c>
      <c r="F310" s="12" t="s">
        <v>108</v>
      </c>
      <c r="G310" s="67">
        <f>'[1]22_3_PriceList'!$M305</f>
        <v>200.26</v>
      </c>
      <c r="H310" s="67">
        <f t="shared" si="56"/>
        <v>200</v>
      </c>
      <c r="I310" s="50">
        <v>0.25</v>
      </c>
      <c r="J310" s="35">
        <f t="shared" si="57"/>
        <v>150.19499999999999</v>
      </c>
      <c r="K310" s="11">
        <f t="shared" si="58"/>
        <v>242</v>
      </c>
      <c r="L310" s="85" t="s">
        <v>171</v>
      </c>
      <c r="N310" s="96">
        <v>-0.2</v>
      </c>
    </row>
    <row r="311" spans="1:14" x14ac:dyDescent="0.2">
      <c r="A311" s="42" t="s">
        <v>2</v>
      </c>
      <c r="B311" s="12" t="s">
        <v>170</v>
      </c>
      <c r="C311" s="38" t="s">
        <v>9</v>
      </c>
      <c r="D311" s="12" t="str">
        <f t="shared" si="54"/>
        <v>7,50</v>
      </c>
      <c r="E311" s="12" t="str">
        <f t="shared" si="55"/>
        <v>18</v>
      </c>
      <c r="F311" s="12" t="s">
        <v>108</v>
      </c>
      <c r="G311" s="67">
        <f>'[1]22_3_PriceList'!$M306</f>
        <v>200.26</v>
      </c>
      <c r="H311" s="67">
        <f t="shared" si="56"/>
        <v>200</v>
      </c>
      <c r="I311" s="50">
        <v>0.25</v>
      </c>
      <c r="J311" s="35">
        <f t="shared" si="57"/>
        <v>150.19499999999999</v>
      </c>
      <c r="K311" s="11">
        <f t="shared" si="58"/>
        <v>242</v>
      </c>
      <c r="L311" s="85" t="s">
        <v>171</v>
      </c>
      <c r="N311" s="96">
        <v>-0.2</v>
      </c>
    </row>
    <row r="312" spans="1:14" x14ac:dyDescent="0.2">
      <c r="A312" s="42" t="s">
        <v>2</v>
      </c>
      <c r="B312" s="12" t="s">
        <v>170</v>
      </c>
      <c r="C312" s="38" t="s">
        <v>3</v>
      </c>
      <c r="D312" s="12" t="str">
        <f t="shared" si="54"/>
        <v>8,00</v>
      </c>
      <c r="E312" s="12" t="str">
        <f t="shared" si="55"/>
        <v>18</v>
      </c>
      <c r="F312" s="12" t="s">
        <v>108</v>
      </c>
      <c r="G312" s="67">
        <f>'[1]22_3_PriceList'!$M307</f>
        <v>207.07999999999998</v>
      </c>
      <c r="H312" s="67">
        <f t="shared" si="56"/>
        <v>207</v>
      </c>
      <c r="I312" s="50">
        <v>0.25</v>
      </c>
      <c r="J312" s="35">
        <f t="shared" si="57"/>
        <v>155.31</v>
      </c>
      <c r="K312" s="11">
        <f t="shared" si="58"/>
        <v>251</v>
      </c>
      <c r="L312" s="85" t="s">
        <v>171</v>
      </c>
      <c r="N312" s="96">
        <v>-0.2</v>
      </c>
    </row>
    <row r="313" spans="1:14" x14ac:dyDescent="0.2">
      <c r="A313" s="42" t="s">
        <v>2</v>
      </c>
      <c r="B313" s="12" t="s">
        <v>170</v>
      </c>
      <c r="C313" s="38" t="s">
        <v>15</v>
      </c>
      <c r="D313" s="12" t="str">
        <f t="shared" si="54"/>
        <v>8,50</v>
      </c>
      <c r="E313" s="12" t="str">
        <f t="shared" si="55"/>
        <v>18</v>
      </c>
      <c r="F313" s="12" t="s">
        <v>108</v>
      </c>
      <c r="G313" s="67">
        <f>'[1]22_3_PriceList'!$M308</f>
        <v>207.07999999999998</v>
      </c>
      <c r="H313" s="67">
        <f t="shared" si="56"/>
        <v>207</v>
      </c>
      <c r="I313" s="50">
        <v>0.25</v>
      </c>
      <c r="J313" s="35">
        <f t="shared" si="57"/>
        <v>155.31</v>
      </c>
      <c r="K313" s="11">
        <f t="shared" si="58"/>
        <v>251</v>
      </c>
      <c r="L313" s="85" t="s">
        <v>171</v>
      </c>
      <c r="N313" s="96">
        <v>-0.2</v>
      </c>
    </row>
    <row r="314" spans="1:14" x14ac:dyDescent="0.2">
      <c r="A314" s="42" t="s">
        <v>2</v>
      </c>
      <c r="B314" s="12" t="s">
        <v>170</v>
      </c>
      <c r="C314" s="38" t="s">
        <v>64</v>
      </c>
      <c r="D314" s="12" t="str">
        <f t="shared" si="54"/>
        <v>9,00</v>
      </c>
      <c r="E314" s="12" t="str">
        <f t="shared" si="55"/>
        <v>18</v>
      </c>
      <c r="F314" s="12" t="s">
        <v>108</v>
      </c>
      <c r="G314" s="67">
        <f>'[1]22_3_PriceList'!$M309</f>
        <v>214.52</v>
      </c>
      <c r="H314" s="67">
        <f t="shared" si="56"/>
        <v>215</v>
      </c>
      <c r="I314" s="50">
        <v>0.25</v>
      </c>
      <c r="J314" s="35">
        <f t="shared" si="57"/>
        <v>160.89000000000001</v>
      </c>
      <c r="K314" s="11">
        <f t="shared" si="58"/>
        <v>260</v>
      </c>
      <c r="L314" s="85" t="s">
        <v>171</v>
      </c>
      <c r="N314" s="96">
        <v>-0.2</v>
      </c>
    </row>
    <row r="315" spans="1:14" x14ac:dyDescent="0.2">
      <c r="A315" s="42" t="s">
        <v>2</v>
      </c>
      <c r="B315" s="12" t="s">
        <v>170</v>
      </c>
      <c r="C315" s="38" t="s">
        <v>16</v>
      </c>
      <c r="D315" s="12" t="str">
        <f t="shared" si="54"/>
        <v>7,50</v>
      </c>
      <c r="E315" s="12" t="str">
        <f t="shared" si="55"/>
        <v>19</v>
      </c>
      <c r="F315" s="12" t="s">
        <v>108</v>
      </c>
      <c r="G315" s="67">
        <f>'[1]22_3_PriceList'!$M310</f>
        <v>239.32</v>
      </c>
      <c r="H315" s="67">
        <f t="shared" si="56"/>
        <v>239</v>
      </c>
      <c r="I315" s="50">
        <v>0.25</v>
      </c>
      <c r="J315" s="35">
        <f t="shared" si="57"/>
        <v>179.49</v>
      </c>
      <c r="K315" s="11">
        <f t="shared" si="58"/>
        <v>290</v>
      </c>
      <c r="L315" s="85" t="s">
        <v>171</v>
      </c>
      <c r="N315" s="96">
        <v>-0.2</v>
      </c>
    </row>
    <row r="316" spans="1:14" x14ac:dyDescent="0.2">
      <c r="A316" s="42" t="s">
        <v>2</v>
      </c>
      <c r="B316" s="12" t="s">
        <v>170</v>
      </c>
      <c r="C316" s="38" t="s">
        <v>10</v>
      </c>
      <c r="D316" s="12" t="str">
        <f t="shared" si="54"/>
        <v>8,00</v>
      </c>
      <c r="E316" s="12" t="str">
        <f t="shared" si="55"/>
        <v>19</v>
      </c>
      <c r="F316" s="12" t="s">
        <v>108</v>
      </c>
      <c r="G316" s="67">
        <f>'[1]22_3_PriceList'!$M311</f>
        <v>243.66</v>
      </c>
      <c r="H316" s="67">
        <f t="shared" si="56"/>
        <v>244</v>
      </c>
      <c r="I316" s="50">
        <v>0.25</v>
      </c>
      <c r="J316" s="35">
        <f t="shared" si="57"/>
        <v>182.745</v>
      </c>
      <c r="K316" s="11">
        <f t="shared" si="58"/>
        <v>295</v>
      </c>
      <c r="L316" s="85" t="s">
        <v>171</v>
      </c>
      <c r="N316" s="96">
        <v>-0.2</v>
      </c>
    </row>
    <row r="317" spans="1:14" x14ac:dyDescent="0.2">
      <c r="A317" s="42" t="s">
        <v>2</v>
      </c>
      <c r="B317" s="12" t="s">
        <v>170</v>
      </c>
      <c r="C317" s="38" t="s">
        <v>4</v>
      </c>
      <c r="D317" s="12" t="str">
        <f t="shared" si="54"/>
        <v>8,50</v>
      </c>
      <c r="E317" s="12" t="str">
        <f t="shared" si="55"/>
        <v>19</v>
      </c>
      <c r="F317" s="12" t="s">
        <v>108</v>
      </c>
      <c r="G317" s="67">
        <f>'[1]22_3_PriceList'!$M312</f>
        <v>243.66</v>
      </c>
      <c r="H317" s="67">
        <f t="shared" si="56"/>
        <v>244</v>
      </c>
      <c r="I317" s="50">
        <v>0.25</v>
      </c>
      <c r="J317" s="35">
        <f t="shared" si="57"/>
        <v>182.745</v>
      </c>
      <c r="K317" s="11">
        <f t="shared" si="58"/>
        <v>295</v>
      </c>
      <c r="L317" s="85" t="s">
        <v>171</v>
      </c>
      <c r="N317" s="96">
        <v>-0.2</v>
      </c>
    </row>
    <row r="318" spans="1:14" x14ac:dyDescent="0.2">
      <c r="A318" s="42" t="s">
        <v>2</v>
      </c>
      <c r="B318" s="12" t="s">
        <v>170</v>
      </c>
      <c r="C318" s="38" t="s">
        <v>17</v>
      </c>
      <c r="D318" s="12" t="str">
        <f t="shared" si="54"/>
        <v>9,00</v>
      </c>
      <c r="E318" s="12" t="str">
        <f t="shared" si="55"/>
        <v>19</v>
      </c>
      <c r="F318" s="12" t="s">
        <v>108</v>
      </c>
      <c r="G318" s="67">
        <f>'[1]22_3_PriceList'!$M313</f>
        <v>254.82</v>
      </c>
      <c r="H318" s="67">
        <f t="shared" si="56"/>
        <v>255</v>
      </c>
      <c r="I318" s="50">
        <v>0.25</v>
      </c>
      <c r="J318" s="35">
        <f t="shared" si="57"/>
        <v>191.11500000000001</v>
      </c>
      <c r="K318" s="11">
        <f t="shared" si="58"/>
        <v>308</v>
      </c>
      <c r="L318" s="85" t="s">
        <v>171</v>
      </c>
      <c r="N318" s="96">
        <v>-0.2</v>
      </c>
    </row>
    <row r="319" spans="1:14" x14ac:dyDescent="0.2">
      <c r="A319" s="42" t="s">
        <v>2</v>
      </c>
      <c r="B319" s="12" t="s">
        <v>170</v>
      </c>
      <c r="C319" s="38" t="s">
        <v>11</v>
      </c>
      <c r="D319" s="12" t="str">
        <f t="shared" si="54"/>
        <v>9,50</v>
      </c>
      <c r="E319" s="12" t="str">
        <f t="shared" si="55"/>
        <v>19</v>
      </c>
      <c r="F319" s="12" t="s">
        <v>108</v>
      </c>
      <c r="G319" s="67">
        <f>'[1]22_3_PriceList'!$M314</f>
        <v>254.82</v>
      </c>
      <c r="H319" s="67">
        <f t="shared" si="56"/>
        <v>255</v>
      </c>
      <c r="I319" s="50">
        <v>0.25</v>
      </c>
      <c r="J319" s="35">
        <f t="shared" si="57"/>
        <v>191.11500000000001</v>
      </c>
      <c r="K319" s="11">
        <f t="shared" si="58"/>
        <v>308</v>
      </c>
      <c r="L319" s="85" t="s">
        <v>171</v>
      </c>
      <c r="N319" s="96">
        <v>-0.2</v>
      </c>
    </row>
    <row r="320" spans="1:14" x14ac:dyDescent="0.2">
      <c r="A320" s="42" t="s">
        <v>2</v>
      </c>
      <c r="B320" s="12" t="s">
        <v>170</v>
      </c>
      <c r="C320" s="38" t="s">
        <v>179</v>
      </c>
      <c r="D320" s="12" t="str">
        <f t="shared" si="54"/>
        <v>7,50</v>
      </c>
      <c r="E320" s="12" t="str">
        <f t="shared" si="55"/>
        <v>20</v>
      </c>
      <c r="F320" s="12" t="s">
        <v>108</v>
      </c>
      <c r="G320" s="67">
        <f>'[1]22_3_PriceList'!$M315</f>
        <v>277.14</v>
      </c>
      <c r="H320" s="67">
        <f t="shared" si="56"/>
        <v>277</v>
      </c>
      <c r="I320" s="50">
        <v>0.25</v>
      </c>
      <c r="J320" s="35">
        <f t="shared" ref="J320:J325" si="61">G320*0.75</f>
        <v>207.85499999999999</v>
      </c>
      <c r="K320" s="11">
        <f t="shared" ref="K320:K325" si="62">ROUND(G320*1.21,0)</f>
        <v>335</v>
      </c>
      <c r="L320" s="85"/>
      <c r="N320" s="96"/>
    </row>
    <row r="321" spans="1:14" x14ac:dyDescent="0.2">
      <c r="A321" s="42" t="s">
        <v>2</v>
      </c>
      <c r="B321" s="12" t="s">
        <v>170</v>
      </c>
      <c r="C321" s="38" t="s">
        <v>19</v>
      </c>
      <c r="D321" s="12" t="str">
        <f t="shared" si="54"/>
        <v>8,00</v>
      </c>
      <c r="E321" s="12" t="str">
        <f t="shared" si="55"/>
        <v>20</v>
      </c>
      <c r="F321" s="12" t="s">
        <v>108</v>
      </c>
      <c r="G321" s="67">
        <f>'[1]22_3_PriceList'!$M316</f>
        <v>285.82</v>
      </c>
      <c r="H321" s="67">
        <f t="shared" si="56"/>
        <v>286</v>
      </c>
      <c r="I321" s="50">
        <v>0.25</v>
      </c>
      <c r="J321" s="35">
        <f t="shared" si="61"/>
        <v>214.36500000000001</v>
      </c>
      <c r="K321" s="11">
        <f t="shared" si="62"/>
        <v>346</v>
      </c>
      <c r="L321" s="85"/>
      <c r="N321" s="96"/>
    </row>
    <row r="322" spans="1:14" x14ac:dyDescent="0.2">
      <c r="A322" s="42" t="s">
        <v>2</v>
      </c>
      <c r="B322" s="12" t="s">
        <v>170</v>
      </c>
      <c r="C322" s="38" t="s">
        <v>5</v>
      </c>
      <c r="D322" s="12" t="str">
        <f t="shared" si="54"/>
        <v>8,50</v>
      </c>
      <c r="E322" s="12" t="str">
        <f t="shared" si="55"/>
        <v>20</v>
      </c>
      <c r="F322" s="12" t="s">
        <v>108</v>
      </c>
      <c r="G322" s="67">
        <f>'[1]22_3_PriceList'!$M317</f>
        <v>285.82</v>
      </c>
      <c r="H322" s="67">
        <f t="shared" si="56"/>
        <v>286</v>
      </c>
      <c r="I322" s="50">
        <v>0.25</v>
      </c>
      <c r="J322" s="35">
        <f t="shared" si="61"/>
        <v>214.36500000000001</v>
      </c>
      <c r="K322" s="11">
        <f t="shared" si="62"/>
        <v>346</v>
      </c>
      <c r="L322" s="85"/>
      <c r="N322" s="96"/>
    </row>
    <row r="323" spans="1:14" x14ac:dyDescent="0.2">
      <c r="A323" s="42" t="s">
        <v>2</v>
      </c>
      <c r="B323" s="12" t="s">
        <v>170</v>
      </c>
      <c r="C323" s="38" t="s">
        <v>137</v>
      </c>
      <c r="D323" s="12" t="str">
        <f t="shared" si="54"/>
        <v>9,00</v>
      </c>
      <c r="E323" s="12" t="str">
        <f t="shared" si="55"/>
        <v>20</v>
      </c>
      <c r="F323" s="12" t="s">
        <v>108</v>
      </c>
      <c r="G323" s="67">
        <f>'[1]22_3_PriceList'!$M318</f>
        <v>288.91999999999996</v>
      </c>
      <c r="H323" s="67">
        <f t="shared" si="56"/>
        <v>289</v>
      </c>
      <c r="I323" s="50">
        <v>0.25</v>
      </c>
      <c r="J323" s="35">
        <f t="shared" si="61"/>
        <v>216.68999999999997</v>
      </c>
      <c r="K323" s="11">
        <f t="shared" si="62"/>
        <v>350</v>
      </c>
      <c r="L323" s="85"/>
      <c r="N323" s="96"/>
    </row>
    <row r="324" spans="1:14" x14ac:dyDescent="0.2">
      <c r="A324" s="42" t="s">
        <v>2</v>
      </c>
      <c r="B324" s="12" t="s">
        <v>170</v>
      </c>
      <c r="C324" s="38" t="s">
        <v>182</v>
      </c>
      <c r="D324" s="12" t="str">
        <f t="shared" si="54"/>
        <v>9,50</v>
      </c>
      <c r="E324" s="12" t="str">
        <f t="shared" si="55"/>
        <v>20</v>
      </c>
      <c r="F324" s="12" t="s">
        <v>108</v>
      </c>
      <c r="G324" s="67">
        <f>'[1]22_3_PriceList'!$M319</f>
        <v>288.91999999999996</v>
      </c>
      <c r="H324" s="67">
        <f t="shared" si="56"/>
        <v>289</v>
      </c>
      <c r="I324" s="50">
        <v>0.25</v>
      </c>
      <c r="J324" s="35">
        <f t="shared" si="61"/>
        <v>216.68999999999997</v>
      </c>
      <c r="K324" s="11">
        <f t="shared" si="62"/>
        <v>350</v>
      </c>
      <c r="L324" s="85"/>
      <c r="N324" s="96"/>
    </row>
    <row r="325" spans="1:14" x14ac:dyDescent="0.2">
      <c r="A325" s="42" t="s">
        <v>2</v>
      </c>
      <c r="B325" s="12" t="s">
        <v>170</v>
      </c>
      <c r="C325" s="38" t="s">
        <v>183</v>
      </c>
      <c r="D325" s="12" t="str">
        <f t="shared" si="54"/>
        <v>10,0</v>
      </c>
      <c r="E325" s="12" t="str">
        <f t="shared" si="55"/>
        <v>20</v>
      </c>
      <c r="F325" s="12" t="s">
        <v>108</v>
      </c>
      <c r="G325" s="67">
        <f>'[1]22_3_PriceList'!$M320</f>
        <v>295.74</v>
      </c>
      <c r="H325" s="67">
        <f t="shared" si="56"/>
        <v>296</v>
      </c>
      <c r="I325" s="50">
        <v>0.25</v>
      </c>
      <c r="J325" s="35">
        <f t="shared" si="61"/>
        <v>221.80500000000001</v>
      </c>
      <c r="K325" s="11">
        <f t="shared" si="62"/>
        <v>358</v>
      </c>
      <c r="L325" s="85"/>
      <c r="N325" s="96"/>
    </row>
    <row r="326" spans="1:14" x14ac:dyDescent="0.2">
      <c r="A326" s="105" t="s">
        <v>2</v>
      </c>
      <c r="B326" s="18" t="s">
        <v>184</v>
      </c>
      <c r="C326" s="18" t="s">
        <v>8</v>
      </c>
      <c r="D326" s="12" t="str">
        <f t="shared" ref="D326:D346" si="63">LEFT(C326,4)</f>
        <v>7,50</v>
      </c>
      <c r="E326" s="12" t="str">
        <f t="shared" ref="E326:E346" si="64">RIGHT(C326,2)</f>
        <v>17</v>
      </c>
      <c r="F326" s="18" t="s">
        <v>185</v>
      </c>
      <c r="G326" s="67">
        <f>'[1]22_3_PriceList'!$M321</f>
        <v>152.51999999999998</v>
      </c>
      <c r="H326" s="67">
        <f t="shared" si="56"/>
        <v>153</v>
      </c>
      <c r="I326" s="50">
        <v>0.25</v>
      </c>
      <c r="J326" s="35">
        <f t="shared" ref="J326:J338" si="65">G326*0.75</f>
        <v>114.38999999999999</v>
      </c>
      <c r="K326" s="11">
        <f t="shared" ref="K326:K338" si="66">ROUND(G326*1.21,0)</f>
        <v>185</v>
      </c>
      <c r="L326" s="85"/>
      <c r="N326" s="96"/>
    </row>
    <row r="327" spans="1:14" x14ac:dyDescent="0.2">
      <c r="A327" s="105" t="s">
        <v>2</v>
      </c>
      <c r="B327" s="18" t="s">
        <v>184</v>
      </c>
      <c r="C327" s="18" t="s">
        <v>168</v>
      </c>
      <c r="D327" s="12" t="str">
        <f t="shared" si="63"/>
        <v>6,50</v>
      </c>
      <c r="E327" s="12" t="str">
        <f t="shared" si="64"/>
        <v>18</v>
      </c>
      <c r="F327" s="18" t="s">
        <v>185</v>
      </c>
      <c r="G327" s="67">
        <f>'[1]22_3_PriceList'!$M322</f>
        <v>167.4</v>
      </c>
      <c r="H327" s="67">
        <f t="shared" si="56"/>
        <v>167</v>
      </c>
      <c r="I327" s="50">
        <v>0.25</v>
      </c>
      <c r="J327" s="35">
        <f t="shared" si="65"/>
        <v>125.55000000000001</v>
      </c>
      <c r="K327" s="11">
        <f t="shared" si="66"/>
        <v>203</v>
      </c>
      <c r="L327" s="85"/>
      <c r="N327" s="96"/>
    </row>
    <row r="328" spans="1:14" x14ac:dyDescent="0.2">
      <c r="A328" s="105" t="s">
        <v>2</v>
      </c>
      <c r="B328" s="18" t="s">
        <v>184</v>
      </c>
      <c r="C328" s="18" t="s">
        <v>9</v>
      </c>
      <c r="D328" s="12" t="str">
        <f t="shared" si="63"/>
        <v>7,50</v>
      </c>
      <c r="E328" s="12" t="str">
        <f t="shared" si="64"/>
        <v>18</v>
      </c>
      <c r="F328" s="18" t="s">
        <v>185</v>
      </c>
      <c r="G328" s="67">
        <f>'[1]22_3_PriceList'!$M323</f>
        <v>172.36</v>
      </c>
      <c r="H328" s="67">
        <f t="shared" si="56"/>
        <v>172</v>
      </c>
      <c r="I328" s="50">
        <v>0.25</v>
      </c>
      <c r="J328" s="35">
        <f t="shared" si="65"/>
        <v>129.27000000000001</v>
      </c>
      <c r="K328" s="11">
        <f t="shared" si="66"/>
        <v>209</v>
      </c>
      <c r="L328" s="85"/>
      <c r="N328" s="96"/>
    </row>
    <row r="329" spans="1:14" x14ac:dyDescent="0.2">
      <c r="A329" s="105" t="s">
        <v>2</v>
      </c>
      <c r="B329" s="18" t="s">
        <v>184</v>
      </c>
      <c r="C329" s="18" t="s">
        <v>3</v>
      </c>
      <c r="D329" s="12" t="str">
        <f t="shared" si="63"/>
        <v>8,00</v>
      </c>
      <c r="E329" s="12" t="str">
        <f t="shared" si="64"/>
        <v>18</v>
      </c>
      <c r="F329" s="18" t="s">
        <v>185</v>
      </c>
      <c r="G329" s="67">
        <f>'[1]22_3_PriceList'!$M324</f>
        <v>179.8</v>
      </c>
      <c r="H329" s="67">
        <f t="shared" si="56"/>
        <v>180</v>
      </c>
      <c r="I329" s="50">
        <v>0.25</v>
      </c>
      <c r="J329" s="35">
        <f t="shared" si="65"/>
        <v>134.85000000000002</v>
      </c>
      <c r="K329" s="11">
        <f t="shared" si="66"/>
        <v>218</v>
      </c>
      <c r="L329" s="85"/>
      <c r="N329" s="96"/>
    </row>
    <row r="330" spans="1:14" x14ac:dyDescent="0.2">
      <c r="A330" s="105" t="s">
        <v>2</v>
      </c>
      <c r="B330" s="18" t="s">
        <v>184</v>
      </c>
      <c r="C330" s="18" t="s">
        <v>15</v>
      </c>
      <c r="D330" s="12" t="str">
        <f t="shared" si="63"/>
        <v>8,50</v>
      </c>
      <c r="E330" s="12" t="str">
        <f t="shared" si="64"/>
        <v>18</v>
      </c>
      <c r="F330" s="18" t="s">
        <v>185</v>
      </c>
      <c r="G330" s="67">
        <f>'[1]22_3_PriceList'!$M325</f>
        <v>179.8</v>
      </c>
      <c r="H330" s="67">
        <f t="shared" si="56"/>
        <v>180</v>
      </c>
      <c r="I330" s="50">
        <v>0.25</v>
      </c>
      <c r="J330" s="35">
        <f t="shared" si="65"/>
        <v>134.85000000000002</v>
      </c>
      <c r="K330" s="11">
        <f t="shared" si="66"/>
        <v>218</v>
      </c>
      <c r="L330" s="85"/>
      <c r="N330" s="96"/>
    </row>
    <row r="331" spans="1:14" x14ac:dyDescent="0.2">
      <c r="A331" s="105" t="s">
        <v>2</v>
      </c>
      <c r="B331" s="18" t="s">
        <v>184</v>
      </c>
      <c r="C331" s="18" t="s">
        <v>64</v>
      </c>
      <c r="D331" s="12" t="str">
        <f t="shared" si="63"/>
        <v>9,00</v>
      </c>
      <c r="E331" s="12" t="str">
        <f t="shared" si="64"/>
        <v>18</v>
      </c>
      <c r="F331" s="18" t="s">
        <v>185</v>
      </c>
      <c r="G331" s="67">
        <f>'[1]22_3_PriceList'!$M326</f>
        <v>186.62</v>
      </c>
      <c r="H331" s="67">
        <f t="shared" si="56"/>
        <v>187</v>
      </c>
      <c r="I331" s="50">
        <v>0.25</v>
      </c>
      <c r="J331" s="35">
        <f t="shared" si="65"/>
        <v>139.965</v>
      </c>
      <c r="K331" s="11">
        <f t="shared" si="66"/>
        <v>226</v>
      </c>
      <c r="L331" s="85"/>
      <c r="N331" s="96"/>
    </row>
    <row r="332" spans="1:14" x14ac:dyDescent="0.2">
      <c r="A332" s="105" t="s">
        <v>2</v>
      </c>
      <c r="B332" s="18" t="s">
        <v>184</v>
      </c>
      <c r="C332" s="18" t="s">
        <v>16</v>
      </c>
      <c r="D332" s="12" t="str">
        <f t="shared" si="63"/>
        <v>7,50</v>
      </c>
      <c r="E332" s="12" t="str">
        <f t="shared" si="64"/>
        <v>19</v>
      </c>
      <c r="F332" s="18" t="s">
        <v>185</v>
      </c>
      <c r="G332" s="67">
        <f>'[1]22_3_PriceList'!$M327</f>
        <v>212.04</v>
      </c>
      <c r="H332" s="67">
        <f t="shared" si="56"/>
        <v>212</v>
      </c>
      <c r="I332" s="50">
        <v>0.25</v>
      </c>
      <c r="J332" s="35">
        <f t="shared" si="65"/>
        <v>159.03</v>
      </c>
      <c r="K332" s="11">
        <f t="shared" si="66"/>
        <v>257</v>
      </c>
      <c r="L332" s="85"/>
      <c r="N332" s="96"/>
    </row>
    <row r="333" spans="1:14" x14ac:dyDescent="0.2">
      <c r="A333" s="105" t="s">
        <v>2</v>
      </c>
      <c r="B333" s="18" t="s">
        <v>184</v>
      </c>
      <c r="C333" s="18" t="s">
        <v>10</v>
      </c>
      <c r="D333" s="12" t="str">
        <f t="shared" si="63"/>
        <v>8,00</v>
      </c>
      <c r="E333" s="12" t="str">
        <f t="shared" si="64"/>
        <v>19</v>
      </c>
      <c r="F333" s="18" t="s">
        <v>185</v>
      </c>
      <c r="G333" s="67">
        <f>'[1]22_3_PriceList'!$M328</f>
        <v>216.38</v>
      </c>
      <c r="H333" s="67">
        <f t="shared" si="56"/>
        <v>216</v>
      </c>
      <c r="I333" s="50">
        <v>0.25</v>
      </c>
      <c r="J333" s="35">
        <f t="shared" si="65"/>
        <v>162.285</v>
      </c>
      <c r="K333" s="11">
        <f t="shared" si="66"/>
        <v>262</v>
      </c>
      <c r="L333" s="85"/>
      <c r="N333" s="96"/>
    </row>
    <row r="334" spans="1:14" x14ac:dyDescent="0.2">
      <c r="A334" s="105" t="s">
        <v>2</v>
      </c>
      <c r="B334" s="18" t="s">
        <v>184</v>
      </c>
      <c r="C334" s="18" t="s">
        <v>4</v>
      </c>
      <c r="D334" s="12" t="str">
        <f t="shared" si="63"/>
        <v>8,50</v>
      </c>
      <c r="E334" s="12" t="str">
        <f t="shared" si="64"/>
        <v>19</v>
      </c>
      <c r="F334" s="18" t="s">
        <v>185</v>
      </c>
      <c r="G334" s="67">
        <f>'[1]22_3_PriceList'!$M329</f>
        <v>216.38</v>
      </c>
      <c r="H334" s="67">
        <f t="shared" si="56"/>
        <v>216</v>
      </c>
      <c r="I334" s="50">
        <v>0.25</v>
      </c>
      <c r="J334" s="35">
        <f t="shared" si="65"/>
        <v>162.285</v>
      </c>
      <c r="K334" s="11">
        <f t="shared" si="66"/>
        <v>262</v>
      </c>
      <c r="L334" s="85"/>
      <c r="N334" s="96"/>
    </row>
    <row r="335" spans="1:14" x14ac:dyDescent="0.2">
      <c r="A335" s="105" t="s">
        <v>2</v>
      </c>
      <c r="B335" s="18" t="s">
        <v>184</v>
      </c>
      <c r="C335" s="18" t="s">
        <v>17</v>
      </c>
      <c r="D335" s="12" t="str">
        <f t="shared" si="63"/>
        <v>9,00</v>
      </c>
      <c r="E335" s="12" t="str">
        <f t="shared" si="64"/>
        <v>19</v>
      </c>
      <c r="F335" s="18" t="s">
        <v>185</v>
      </c>
      <c r="G335" s="67">
        <f>'[1]22_3_PriceList'!$M330</f>
        <v>230.02</v>
      </c>
      <c r="H335" s="67">
        <f t="shared" si="56"/>
        <v>230</v>
      </c>
      <c r="I335" s="50">
        <v>0.25</v>
      </c>
      <c r="J335" s="35">
        <f t="shared" si="65"/>
        <v>172.51500000000001</v>
      </c>
      <c r="K335" s="11">
        <f t="shared" si="66"/>
        <v>278</v>
      </c>
      <c r="L335" s="85"/>
      <c r="N335" s="96"/>
    </row>
    <row r="336" spans="1:14" x14ac:dyDescent="0.2">
      <c r="A336" s="105" t="s">
        <v>2</v>
      </c>
      <c r="B336" s="18" t="s">
        <v>184</v>
      </c>
      <c r="C336" s="18" t="s">
        <v>11</v>
      </c>
      <c r="D336" s="12" t="str">
        <f t="shared" si="63"/>
        <v>9,50</v>
      </c>
      <c r="E336" s="12" t="str">
        <f t="shared" si="64"/>
        <v>19</v>
      </c>
      <c r="F336" s="18" t="s">
        <v>185</v>
      </c>
      <c r="G336" s="67">
        <f>'[1]22_3_PriceList'!$M331</f>
        <v>230.02</v>
      </c>
      <c r="H336" s="67">
        <f t="shared" si="56"/>
        <v>230</v>
      </c>
      <c r="I336" s="50">
        <v>0.25</v>
      </c>
      <c r="J336" s="35">
        <f t="shared" si="65"/>
        <v>172.51500000000001</v>
      </c>
      <c r="K336" s="11">
        <f t="shared" si="66"/>
        <v>278</v>
      </c>
      <c r="L336" s="85"/>
      <c r="N336" s="96"/>
    </row>
    <row r="337" spans="1:14" x14ac:dyDescent="0.2">
      <c r="A337" s="105" t="s">
        <v>2</v>
      </c>
      <c r="B337" s="18" t="s">
        <v>184</v>
      </c>
      <c r="C337" s="18" t="s">
        <v>5</v>
      </c>
      <c r="D337" s="12" t="str">
        <f t="shared" si="63"/>
        <v>8,50</v>
      </c>
      <c r="E337" s="12" t="str">
        <f t="shared" si="64"/>
        <v>20</v>
      </c>
      <c r="F337" s="18" t="s">
        <v>185</v>
      </c>
      <c r="G337" s="67">
        <f>'[1]22_3_PriceList'!$M332</f>
        <v>257.91999999999996</v>
      </c>
      <c r="H337" s="67">
        <f t="shared" si="56"/>
        <v>258</v>
      </c>
      <c r="I337" s="50">
        <v>0.25</v>
      </c>
      <c r="J337" s="35">
        <f t="shared" si="65"/>
        <v>193.43999999999997</v>
      </c>
      <c r="K337" s="11">
        <f t="shared" si="66"/>
        <v>312</v>
      </c>
      <c r="L337" s="85"/>
      <c r="N337" s="96"/>
    </row>
    <row r="338" spans="1:14" x14ac:dyDescent="0.2">
      <c r="A338" s="105" t="s">
        <v>2</v>
      </c>
      <c r="B338" s="18" t="s">
        <v>184</v>
      </c>
      <c r="C338" s="18" t="s">
        <v>12</v>
      </c>
      <c r="D338" s="12" t="str">
        <f t="shared" si="63"/>
        <v>9,50</v>
      </c>
      <c r="E338" s="12" t="str">
        <f t="shared" si="64"/>
        <v>20</v>
      </c>
      <c r="F338" s="18" t="s">
        <v>185</v>
      </c>
      <c r="G338" s="67">
        <f>'[1]22_3_PriceList'!$M333</f>
        <v>260.39999999999998</v>
      </c>
      <c r="H338" s="67">
        <f t="shared" si="56"/>
        <v>260</v>
      </c>
      <c r="I338" s="50">
        <v>0.25</v>
      </c>
      <c r="J338" s="35">
        <f t="shared" si="65"/>
        <v>195.29999999999998</v>
      </c>
      <c r="K338" s="11">
        <f t="shared" si="66"/>
        <v>315</v>
      </c>
      <c r="L338" s="85"/>
      <c r="N338" s="96"/>
    </row>
    <row r="339" spans="1:14" x14ac:dyDescent="0.2">
      <c r="A339" s="105" t="s">
        <v>2</v>
      </c>
      <c r="B339" s="98" t="s">
        <v>197</v>
      </c>
      <c r="C339" s="98" t="s">
        <v>49</v>
      </c>
      <c r="D339" s="12" t="str">
        <f t="shared" si="63"/>
        <v>6,00</v>
      </c>
      <c r="E339" s="12" t="str">
        <f t="shared" si="64"/>
        <v>16</v>
      </c>
      <c r="F339" s="98" t="s">
        <v>177</v>
      </c>
      <c r="G339" s="67"/>
      <c r="H339" s="67">
        <v>154</v>
      </c>
      <c r="I339" s="49">
        <v>0.25</v>
      </c>
      <c r="J339" s="35">
        <f t="shared" ref="J339:J346" si="67">H339*0.75</f>
        <v>115.5</v>
      </c>
      <c r="K339" s="11">
        <f t="shared" ref="K339:K346" si="68">ROUND(H339*1.21,0)</f>
        <v>186</v>
      </c>
      <c r="L339" s="85"/>
      <c r="N339" s="96"/>
    </row>
    <row r="340" spans="1:14" x14ac:dyDescent="0.2">
      <c r="A340" s="105" t="s">
        <v>2</v>
      </c>
      <c r="B340" s="98" t="s">
        <v>197</v>
      </c>
      <c r="C340" s="98" t="s">
        <v>44</v>
      </c>
      <c r="D340" s="12" t="str">
        <f t="shared" si="63"/>
        <v>6,50</v>
      </c>
      <c r="E340" s="12" t="str">
        <f t="shared" si="64"/>
        <v>16</v>
      </c>
      <c r="F340" s="98" t="s">
        <v>177</v>
      </c>
      <c r="G340" s="67"/>
      <c r="H340" s="67">
        <v>154</v>
      </c>
      <c r="I340" s="49">
        <v>0.25</v>
      </c>
      <c r="J340" s="35">
        <f t="shared" si="67"/>
        <v>115.5</v>
      </c>
      <c r="K340" s="11">
        <f t="shared" si="68"/>
        <v>186</v>
      </c>
      <c r="L340" s="85"/>
      <c r="N340" s="96"/>
    </row>
    <row r="341" spans="1:14" x14ac:dyDescent="0.2">
      <c r="A341" s="105" t="s">
        <v>2</v>
      </c>
      <c r="B341" s="98" t="s">
        <v>197</v>
      </c>
      <c r="C341" s="98" t="s">
        <v>198</v>
      </c>
      <c r="D341" s="12" t="str">
        <f t="shared" si="63"/>
        <v>7,00</v>
      </c>
      <c r="E341" s="12" t="str">
        <f t="shared" si="64"/>
        <v>17</v>
      </c>
      <c r="F341" s="98" t="s">
        <v>177</v>
      </c>
      <c r="G341" s="67"/>
      <c r="H341" s="67">
        <v>176</v>
      </c>
      <c r="I341" s="49">
        <v>0.25</v>
      </c>
      <c r="J341" s="35">
        <f t="shared" si="67"/>
        <v>132</v>
      </c>
      <c r="K341" s="11">
        <f t="shared" si="68"/>
        <v>213</v>
      </c>
      <c r="L341" s="85"/>
      <c r="N341" s="96"/>
    </row>
    <row r="342" spans="1:14" x14ac:dyDescent="0.2">
      <c r="A342" s="105" t="s">
        <v>2</v>
      </c>
      <c r="B342" s="98" t="s">
        <v>197</v>
      </c>
      <c r="C342" s="98" t="s">
        <v>199</v>
      </c>
      <c r="D342" s="12" t="str">
        <f t="shared" si="63"/>
        <v>7,50</v>
      </c>
      <c r="E342" s="12" t="str">
        <f t="shared" si="64"/>
        <v>18</v>
      </c>
      <c r="F342" s="98" t="s">
        <v>177</v>
      </c>
      <c r="G342" s="67"/>
      <c r="H342" s="67">
        <v>217</v>
      </c>
      <c r="I342" s="49">
        <v>0.25</v>
      </c>
      <c r="J342" s="35">
        <f t="shared" si="67"/>
        <v>162.75</v>
      </c>
      <c r="K342" s="11">
        <f t="shared" si="68"/>
        <v>263</v>
      </c>
      <c r="L342" s="85"/>
      <c r="N342" s="96"/>
    </row>
    <row r="343" spans="1:14" x14ac:dyDescent="0.2">
      <c r="A343" s="105" t="s">
        <v>2</v>
      </c>
      <c r="B343" s="98" t="s">
        <v>200</v>
      </c>
      <c r="C343" s="98" t="s">
        <v>49</v>
      </c>
      <c r="D343" s="12" t="str">
        <f t="shared" si="63"/>
        <v>6,00</v>
      </c>
      <c r="E343" s="12" t="str">
        <f t="shared" si="64"/>
        <v>16</v>
      </c>
      <c r="F343" s="98" t="s">
        <v>108</v>
      </c>
      <c r="G343" s="67"/>
      <c r="H343" s="67">
        <v>163</v>
      </c>
      <c r="I343" s="49">
        <v>0.25</v>
      </c>
      <c r="J343" s="35">
        <f t="shared" si="67"/>
        <v>122.25</v>
      </c>
      <c r="K343" s="11">
        <f t="shared" si="68"/>
        <v>197</v>
      </c>
      <c r="L343" s="85"/>
      <c r="N343" s="96"/>
    </row>
    <row r="344" spans="1:14" x14ac:dyDescent="0.2">
      <c r="A344" s="105" t="s">
        <v>2</v>
      </c>
      <c r="B344" s="98" t="s">
        <v>200</v>
      </c>
      <c r="C344" s="98" t="s">
        <v>44</v>
      </c>
      <c r="D344" s="12" t="str">
        <f t="shared" si="63"/>
        <v>6,50</v>
      </c>
      <c r="E344" s="12" t="str">
        <f t="shared" si="64"/>
        <v>16</v>
      </c>
      <c r="F344" s="98" t="s">
        <v>108</v>
      </c>
      <c r="G344" s="67"/>
      <c r="H344" s="67">
        <v>163</v>
      </c>
      <c r="I344" s="49">
        <v>0.25</v>
      </c>
      <c r="J344" s="35">
        <f t="shared" si="67"/>
        <v>122.25</v>
      </c>
      <c r="K344" s="11">
        <f t="shared" si="68"/>
        <v>197</v>
      </c>
      <c r="L344" s="85"/>
      <c r="N344" s="96"/>
    </row>
    <row r="345" spans="1:14" x14ac:dyDescent="0.2">
      <c r="A345" s="105" t="s">
        <v>2</v>
      </c>
      <c r="B345" s="98" t="s">
        <v>200</v>
      </c>
      <c r="C345" s="98" t="s">
        <v>39</v>
      </c>
      <c r="D345" s="12" t="str">
        <f t="shared" si="63"/>
        <v>7,00</v>
      </c>
      <c r="E345" s="12" t="str">
        <f t="shared" si="64"/>
        <v>17</v>
      </c>
      <c r="F345" s="98" t="s">
        <v>108</v>
      </c>
      <c r="G345" s="67"/>
      <c r="H345" s="67">
        <v>186</v>
      </c>
      <c r="I345" s="49">
        <v>0.25</v>
      </c>
      <c r="J345" s="35">
        <f t="shared" si="67"/>
        <v>139.5</v>
      </c>
      <c r="K345" s="11">
        <f t="shared" si="68"/>
        <v>225</v>
      </c>
      <c r="L345" s="85"/>
      <c r="N345" s="96"/>
    </row>
    <row r="346" spans="1:14" x14ac:dyDescent="0.2">
      <c r="A346" s="105" t="s">
        <v>2</v>
      </c>
      <c r="B346" s="98" t="s">
        <v>200</v>
      </c>
      <c r="C346" s="98" t="s">
        <v>9</v>
      </c>
      <c r="D346" s="12" t="str">
        <f t="shared" si="63"/>
        <v>7,50</v>
      </c>
      <c r="E346" s="12" t="str">
        <f t="shared" si="64"/>
        <v>18</v>
      </c>
      <c r="F346" s="98" t="s">
        <v>108</v>
      </c>
      <c r="G346" s="67"/>
      <c r="H346" s="67">
        <v>229</v>
      </c>
      <c r="I346" s="49">
        <v>0.25</v>
      </c>
      <c r="J346" s="35">
        <f t="shared" si="67"/>
        <v>171.75</v>
      </c>
      <c r="K346" s="11">
        <f t="shared" si="68"/>
        <v>277</v>
      </c>
      <c r="L346" s="85"/>
      <c r="N346" s="96"/>
    </row>
    <row r="347" spans="1:14" x14ac:dyDescent="0.2">
      <c r="A347" s="42" t="s">
        <v>2</v>
      </c>
      <c r="B347" s="18" t="s">
        <v>43</v>
      </c>
      <c r="C347" s="38" t="s">
        <v>44</v>
      </c>
      <c r="D347" s="12" t="str">
        <f t="shared" si="41"/>
        <v>6,50</v>
      </c>
      <c r="E347" s="12" t="str">
        <f t="shared" si="42"/>
        <v>16</v>
      </c>
      <c r="F347" s="12" t="s">
        <v>114</v>
      </c>
      <c r="G347" s="67">
        <f>'[1]22_3_PriceList'!$M334</f>
        <v>145.69999999999999</v>
      </c>
      <c r="H347" s="67">
        <f t="shared" si="56"/>
        <v>146</v>
      </c>
      <c r="I347" s="49">
        <v>0.25</v>
      </c>
      <c r="J347" s="35">
        <f t="shared" si="47"/>
        <v>109.27499999999999</v>
      </c>
      <c r="K347" s="11">
        <f t="shared" si="30"/>
        <v>176</v>
      </c>
    </row>
    <row r="348" spans="1:14" x14ac:dyDescent="0.2">
      <c r="A348" s="42" t="s">
        <v>2</v>
      </c>
      <c r="B348" s="18" t="s">
        <v>43</v>
      </c>
      <c r="C348" s="38" t="s">
        <v>39</v>
      </c>
      <c r="D348" s="12" t="str">
        <f t="shared" si="41"/>
        <v>7,00</v>
      </c>
      <c r="E348" s="12" t="str">
        <f t="shared" si="42"/>
        <v>17</v>
      </c>
      <c r="F348" s="12" t="s">
        <v>114</v>
      </c>
      <c r="G348" s="67">
        <f>'[1]22_3_PriceList'!$M335</f>
        <v>163.68</v>
      </c>
      <c r="H348" s="67">
        <f t="shared" si="56"/>
        <v>164</v>
      </c>
      <c r="I348" s="49">
        <v>0.25</v>
      </c>
      <c r="J348" s="35">
        <f t="shared" si="47"/>
        <v>122.76</v>
      </c>
      <c r="K348" s="11">
        <f t="shared" si="30"/>
        <v>198</v>
      </c>
    </row>
    <row r="349" spans="1:14" x14ac:dyDescent="0.2">
      <c r="A349" s="42" t="s">
        <v>2</v>
      </c>
      <c r="B349" s="18" t="s">
        <v>43</v>
      </c>
      <c r="C349" s="38" t="s">
        <v>9</v>
      </c>
      <c r="D349" s="12" t="str">
        <f t="shared" si="41"/>
        <v>7,50</v>
      </c>
      <c r="E349" s="12" t="str">
        <f t="shared" si="42"/>
        <v>18</v>
      </c>
      <c r="F349" s="12" t="s">
        <v>114</v>
      </c>
      <c r="G349" s="67">
        <f>'[1]22_3_PriceList'!$M336</f>
        <v>200.26</v>
      </c>
      <c r="H349" s="67">
        <f t="shared" si="56"/>
        <v>200</v>
      </c>
      <c r="I349" s="49">
        <v>0.25</v>
      </c>
      <c r="J349" s="35">
        <f t="shared" si="47"/>
        <v>150.19499999999999</v>
      </c>
      <c r="K349" s="11">
        <f t="shared" si="30"/>
        <v>242</v>
      </c>
    </row>
    <row r="350" spans="1:14" x14ac:dyDescent="0.2">
      <c r="A350" s="42" t="s">
        <v>2</v>
      </c>
      <c r="B350" s="18" t="s">
        <v>43</v>
      </c>
      <c r="C350" s="38" t="s">
        <v>16</v>
      </c>
      <c r="D350" s="12" t="str">
        <f t="shared" si="41"/>
        <v>7,50</v>
      </c>
      <c r="E350" s="12" t="str">
        <f t="shared" si="42"/>
        <v>19</v>
      </c>
      <c r="F350" s="12" t="s">
        <v>114</v>
      </c>
      <c r="G350" s="67">
        <f>'[1]22_3_PriceList'!$M337</f>
        <v>239.32</v>
      </c>
      <c r="H350" s="67">
        <f t="shared" si="56"/>
        <v>239</v>
      </c>
      <c r="I350" s="49">
        <v>0.25</v>
      </c>
      <c r="J350" s="35">
        <f t="shared" si="47"/>
        <v>179.49</v>
      </c>
      <c r="K350" s="11">
        <f t="shared" si="30"/>
        <v>290</v>
      </c>
    </row>
    <row r="351" spans="1:14" x14ac:dyDescent="0.2">
      <c r="A351" s="42" t="s">
        <v>2</v>
      </c>
      <c r="B351" s="18" t="s">
        <v>45</v>
      </c>
      <c r="C351" s="38" t="s">
        <v>44</v>
      </c>
      <c r="D351" s="12" t="str">
        <f t="shared" si="41"/>
        <v>6,50</v>
      </c>
      <c r="E351" s="12" t="str">
        <f t="shared" si="42"/>
        <v>16</v>
      </c>
      <c r="F351" s="12" t="s">
        <v>110</v>
      </c>
      <c r="G351" s="67">
        <f>'[1]22_3_PriceList'!$M338</f>
        <v>131.44</v>
      </c>
      <c r="H351" s="67">
        <f t="shared" si="56"/>
        <v>131</v>
      </c>
      <c r="I351" s="49">
        <v>0.25</v>
      </c>
      <c r="J351" s="35">
        <f t="shared" si="47"/>
        <v>98.58</v>
      </c>
      <c r="K351" s="11">
        <f t="shared" si="30"/>
        <v>159</v>
      </c>
    </row>
    <row r="352" spans="1:14" x14ac:dyDescent="0.2">
      <c r="A352" s="42" t="s">
        <v>2</v>
      </c>
      <c r="B352" s="18" t="s">
        <v>45</v>
      </c>
      <c r="C352" s="38" t="s">
        <v>39</v>
      </c>
      <c r="D352" s="12" t="str">
        <f t="shared" si="41"/>
        <v>7,00</v>
      </c>
      <c r="E352" s="12" t="str">
        <f t="shared" si="42"/>
        <v>17</v>
      </c>
      <c r="F352" s="12" t="s">
        <v>110</v>
      </c>
      <c r="G352" s="67">
        <f>'[1]22_3_PriceList'!$M339</f>
        <v>148.80000000000001</v>
      </c>
      <c r="H352" s="67">
        <f t="shared" si="56"/>
        <v>149</v>
      </c>
      <c r="I352" s="49">
        <v>0.25</v>
      </c>
      <c r="J352" s="35">
        <f t="shared" si="47"/>
        <v>111.60000000000001</v>
      </c>
      <c r="K352" s="11">
        <f t="shared" si="30"/>
        <v>180</v>
      </c>
    </row>
    <row r="353" spans="1:14" x14ac:dyDescent="0.2">
      <c r="A353" s="42" t="s">
        <v>2</v>
      </c>
      <c r="B353" s="18" t="s">
        <v>45</v>
      </c>
      <c r="C353" s="38" t="s">
        <v>9</v>
      </c>
      <c r="D353" s="12" t="str">
        <f t="shared" si="41"/>
        <v>7,50</v>
      </c>
      <c r="E353" s="12" t="str">
        <f t="shared" si="42"/>
        <v>18</v>
      </c>
      <c r="F353" s="12" t="s">
        <v>110</v>
      </c>
      <c r="G353" s="67">
        <f>'[1]22_3_PriceList'!$M340</f>
        <v>172.36</v>
      </c>
      <c r="H353" s="67">
        <f t="shared" si="56"/>
        <v>172</v>
      </c>
      <c r="I353" s="49">
        <v>0.25</v>
      </c>
      <c r="J353" s="35">
        <f t="shared" si="47"/>
        <v>129.27000000000001</v>
      </c>
      <c r="K353" s="11">
        <f t="shared" si="30"/>
        <v>209</v>
      </c>
    </row>
    <row r="354" spans="1:14" x14ac:dyDescent="0.2">
      <c r="A354" s="42" t="s">
        <v>2</v>
      </c>
      <c r="B354" s="18" t="s">
        <v>45</v>
      </c>
      <c r="C354" s="38" t="s">
        <v>16</v>
      </c>
      <c r="D354" s="12" t="str">
        <f t="shared" si="41"/>
        <v>7,50</v>
      </c>
      <c r="E354" s="12" t="str">
        <f t="shared" si="42"/>
        <v>19</v>
      </c>
      <c r="F354" s="12" t="s">
        <v>110</v>
      </c>
      <c r="G354" s="67">
        <f>'[1]22_3_PriceList'!$M341</f>
        <v>212.04</v>
      </c>
      <c r="H354" s="67">
        <f t="shared" si="56"/>
        <v>212</v>
      </c>
      <c r="I354" s="49">
        <v>0.25</v>
      </c>
      <c r="J354" s="35">
        <f t="shared" si="47"/>
        <v>159.03</v>
      </c>
      <c r="K354" s="11">
        <f t="shared" si="30"/>
        <v>257</v>
      </c>
    </row>
    <row r="355" spans="1:14" x14ac:dyDescent="0.2">
      <c r="A355" s="42" t="s">
        <v>2</v>
      </c>
      <c r="B355" s="18" t="s">
        <v>46</v>
      </c>
      <c r="C355" s="38" t="s">
        <v>44</v>
      </c>
      <c r="D355" s="12" t="str">
        <f t="shared" si="41"/>
        <v>6,50</v>
      </c>
      <c r="E355" s="12" t="str">
        <f t="shared" si="42"/>
        <v>16</v>
      </c>
      <c r="F355" s="12" t="s">
        <v>123</v>
      </c>
      <c r="G355" s="67">
        <f>'[1]22_3_PriceList'!$M342</f>
        <v>131.44</v>
      </c>
      <c r="H355" s="67">
        <f t="shared" si="56"/>
        <v>131</v>
      </c>
      <c r="I355" s="49">
        <v>0.25</v>
      </c>
      <c r="J355" s="35">
        <f t="shared" si="47"/>
        <v>98.58</v>
      </c>
      <c r="K355" s="11">
        <f t="shared" si="30"/>
        <v>159</v>
      </c>
    </row>
    <row r="356" spans="1:14" x14ac:dyDescent="0.2">
      <c r="A356" s="42" t="s">
        <v>2</v>
      </c>
      <c r="B356" s="18" t="s">
        <v>46</v>
      </c>
      <c r="C356" s="38" t="s">
        <v>39</v>
      </c>
      <c r="D356" s="12" t="str">
        <f t="shared" si="41"/>
        <v>7,00</v>
      </c>
      <c r="E356" s="12" t="str">
        <f t="shared" si="42"/>
        <v>17</v>
      </c>
      <c r="F356" s="12" t="s">
        <v>123</v>
      </c>
      <c r="G356" s="67">
        <f>'[1]22_3_PriceList'!$M343</f>
        <v>148.80000000000001</v>
      </c>
      <c r="H356" s="67">
        <f t="shared" si="56"/>
        <v>149</v>
      </c>
      <c r="I356" s="49">
        <v>0.25</v>
      </c>
      <c r="J356" s="35">
        <f t="shared" si="47"/>
        <v>111.60000000000001</v>
      </c>
      <c r="K356" s="11">
        <f t="shared" si="30"/>
        <v>180</v>
      </c>
    </row>
    <row r="357" spans="1:14" x14ac:dyDescent="0.2">
      <c r="A357" s="42" t="s">
        <v>2</v>
      </c>
      <c r="B357" s="18" t="s">
        <v>46</v>
      </c>
      <c r="C357" s="38" t="s">
        <v>9</v>
      </c>
      <c r="D357" s="12" t="str">
        <f t="shared" si="41"/>
        <v>7,50</v>
      </c>
      <c r="E357" s="12" t="str">
        <f t="shared" si="42"/>
        <v>18</v>
      </c>
      <c r="F357" s="12" t="s">
        <v>123</v>
      </c>
      <c r="G357" s="67">
        <f>'[1]22_3_PriceList'!$M344</f>
        <v>172.36</v>
      </c>
      <c r="H357" s="67">
        <f t="shared" si="56"/>
        <v>172</v>
      </c>
      <c r="I357" s="49">
        <v>0.25</v>
      </c>
      <c r="J357" s="35">
        <f t="shared" si="47"/>
        <v>129.27000000000001</v>
      </c>
      <c r="K357" s="11">
        <f t="shared" si="30"/>
        <v>209</v>
      </c>
    </row>
    <row r="358" spans="1:14" x14ac:dyDescent="0.2">
      <c r="A358" s="42" t="s">
        <v>2</v>
      </c>
      <c r="B358" s="18" t="s">
        <v>46</v>
      </c>
      <c r="C358" s="38" t="s">
        <v>16</v>
      </c>
      <c r="D358" s="12" t="str">
        <f t="shared" si="41"/>
        <v>7,50</v>
      </c>
      <c r="E358" s="12" t="str">
        <f t="shared" si="42"/>
        <v>19</v>
      </c>
      <c r="F358" s="12" t="s">
        <v>123</v>
      </c>
      <c r="G358" s="67">
        <f>'[1]22_3_PriceList'!$M345</f>
        <v>212.04</v>
      </c>
      <c r="H358" s="67">
        <f t="shared" si="56"/>
        <v>212</v>
      </c>
      <c r="I358" s="49">
        <v>0.25</v>
      </c>
      <c r="J358" s="35">
        <f t="shared" si="47"/>
        <v>159.03</v>
      </c>
      <c r="K358" s="11">
        <f t="shared" si="30"/>
        <v>257</v>
      </c>
    </row>
    <row r="359" spans="1:14" x14ac:dyDescent="0.2">
      <c r="A359" s="42" t="s">
        <v>2</v>
      </c>
      <c r="B359" s="18" t="s">
        <v>47</v>
      </c>
      <c r="C359" s="38" t="s">
        <v>48</v>
      </c>
      <c r="D359" s="12" t="str">
        <f t="shared" si="41"/>
        <v>6,00</v>
      </c>
      <c r="E359" s="12" t="str">
        <f t="shared" si="42"/>
        <v>15</v>
      </c>
      <c r="F359" s="12" t="s">
        <v>124</v>
      </c>
      <c r="G359" s="67">
        <f>'[1]22_3_PriceList'!$M346</f>
        <v>129.57999999999998</v>
      </c>
      <c r="H359" s="67">
        <f t="shared" si="56"/>
        <v>130</v>
      </c>
      <c r="I359" s="49">
        <v>0.25</v>
      </c>
      <c r="J359" s="35">
        <f t="shared" si="47"/>
        <v>97.184999999999988</v>
      </c>
      <c r="K359" s="11">
        <f t="shared" si="30"/>
        <v>157</v>
      </c>
    </row>
    <row r="360" spans="1:14" x14ac:dyDescent="0.2">
      <c r="A360" s="42" t="s">
        <v>2</v>
      </c>
      <c r="B360" s="18" t="s">
        <v>47</v>
      </c>
      <c r="C360" s="38" t="s">
        <v>49</v>
      </c>
      <c r="D360" s="12" t="str">
        <f t="shared" si="41"/>
        <v>6,00</v>
      </c>
      <c r="E360" s="12" t="str">
        <f t="shared" si="42"/>
        <v>16</v>
      </c>
      <c r="F360" s="12" t="s">
        <v>124</v>
      </c>
      <c r="G360" s="67">
        <f>'[1]22_3_PriceList'!$M347</f>
        <v>145.69999999999999</v>
      </c>
      <c r="H360" s="67">
        <f t="shared" si="56"/>
        <v>146</v>
      </c>
      <c r="I360" s="49">
        <v>0.25</v>
      </c>
      <c r="J360" s="35">
        <f t="shared" si="47"/>
        <v>109.27499999999999</v>
      </c>
      <c r="K360" s="11">
        <f t="shared" si="30"/>
        <v>176</v>
      </c>
    </row>
    <row r="361" spans="1:14" x14ac:dyDescent="0.2">
      <c r="A361" s="42" t="s">
        <v>2</v>
      </c>
      <c r="B361" s="18" t="s">
        <v>50</v>
      </c>
      <c r="C361" s="38" t="s">
        <v>48</v>
      </c>
      <c r="D361" s="12" t="str">
        <f t="shared" si="41"/>
        <v>6,00</v>
      </c>
      <c r="E361" s="12" t="str">
        <f t="shared" si="42"/>
        <v>15</v>
      </c>
      <c r="F361" s="12" t="s">
        <v>121</v>
      </c>
      <c r="G361" s="67">
        <f>'[1]22_3_PriceList'!$M348</f>
        <v>118.42</v>
      </c>
      <c r="H361" s="67">
        <f t="shared" si="56"/>
        <v>118</v>
      </c>
      <c r="I361" s="49">
        <v>0.25</v>
      </c>
      <c r="J361" s="35">
        <f t="shared" si="47"/>
        <v>88.814999999999998</v>
      </c>
      <c r="K361" s="11">
        <f t="shared" si="30"/>
        <v>143</v>
      </c>
    </row>
    <row r="362" spans="1:14" x14ac:dyDescent="0.2">
      <c r="A362" s="42" t="s">
        <v>2</v>
      </c>
      <c r="B362" s="18" t="s">
        <v>50</v>
      </c>
      <c r="C362" s="38" t="s">
        <v>49</v>
      </c>
      <c r="D362" s="12" t="str">
        <f t="shared" si="41"/>
        <v>6,00</v>
      </c>
      <c r="E362" s="12" t="str">
        <f t="shared" si="42"/>
        <v>16</v>
      </c>
      <c r="F362" s="12" t="s">
        <v>121</v>
      </c>
      <c r="G362" s="67">
        <f>'[1]22_3_PriceList'!$M349</f>
        <v>131.44</v>
      </c>
      <c r="H362" s="67">
        <f t="shared" ref="H362:H425" si="69">ROUND(G362,0)</f>
        <v>131</v>
      </c>
      <c r="I362" s="49">
        <v>0.25</v>
      </c>
      <c r="J362" s="35">
        <f t="shared" si="47"/>
        <v>98.58</v>
      </c>
      <c r="K362" s="11">
        <f t="shared" si="30"/>
        <v>159</v>
      </c>
    </row>
    <row r="363" spans="1:14" s="83" customFormat="1" x14ac:dyDescent="0.2">
      <c r="A363" s="42" t="s">
        <v>2</v>
      </c>
      <c r="B363" s="89" t="s">
        <v>54</v>
      </c>
      <c r="C363" s="69" t="s">
        <v>44</v>
      </c>
      <c r="D363" s="12" t="str">
        <f t="shared" si="41"/>
        <v>6,50</v>
      </c>
      <c r="E363" s="12" t="str">
        <f t="shared" si="42"/>
        <v>16</v>
      </c>
      <c r="F363" s="12" t="s">
        <v>122</v>
      </c>
      <c r="G363" s="67">
        <f>'[1]22_3_PriceList'!$M350</f>
        <v>146.32</v>
      </c>
      <c r="H363" s="67">
        <f t="shared" si="69"/>
        <v>146</v>
      </c>
      <c r="I363" s="70">
        <v>0.25</v>
      </c>
      <c r="J363" s="35">
        <f t="shared" ref="J363:J400" si="70">G363*0.75</f>
        <v>109.74</v>
      </c>
      <c r="K363" s="67">
        <f t="shared" ref="K363:K381" si="71">ROUND(G363*1.21,0)</f>
        <v>177</v>
      </c>
      <c r="L363" s="90" t="s">
        <v>163</v>
      </c>
      <c r="N363" s="91">
        <v>99</v>
      </c>
    </row>
    <row r="364" spans="1:14" s="83" customFormat="1" x14ac:dyDescent="0.2">
      <c r="A364" s="42" t="s">
        <v>2</v>
      </c>
      <c r="B364" s="89" t="s">
        <v>54</v>
      </c>
      <c r="C364" s="69" t="s">
        <v>39</v>
      </c>
      <c r="D364" s="12" t="str">
        <f t="shared" si="41"/>
        <v>7,00</v>
      </c>
      <c r="E364" s="12" t="str">
        <f t="shared" si="42"/>
        <v>17</v>
      </c>
      <c r="F364" s="12" t="s">
        <v>122</v>
      </c>
      <c r="G364" s="67">
        <f>'[1]22_3_PriceList'!$M351</f>
        <v>164.3</v>
      </c>
      <c r="H364" s="67">
        <f t="shared" si="69"/>
        <v>164</v>
      </c>
      <c r="I364" s="70">
        <v>0.25</v>
      </c>
      <c r="J364" s="35">
        <f t="shared" si="70"/>
        <v>123.22500000000001</v>
      </c>
      <c r="K364" s="67">
        <f t="shared" si="71"/>
        <v>199</v>
      </c>
      <c r="L364" s="90" t="s">
        <v>163</v>
      </c>
      <c r="N364" s="91">
        <v>115</v>
      </c>
    </row>
    <row r="365" spans="1:14" s="83" customFormat="1" x14ac:dyDescent="0.2">
      <c r="A365" s="42" t="s">
        <v>2</v>
      </c>
      <c r="B365" s="89" t="s">
        <v>54</v>
      </c>
      <c r="C365" s="69" t="s">
        <v>8</v>
      </c>
      <c r="D365" s="12" t="str">
        <f t="shared" si="41"/>
        <v>7,50</v>
      </c>
      <c r="E365" s="12" t="str">
        <f t="shared" si="42"/>
        <v>17</v>
      </c>
      <c r="F365" s="12" t="s">
        <v>122</v>
      </c>
      <c r="G365" s="67">
        <f>'[1]22_3_PriceList'!$M352</f>
        <v>171.74</v>
      </c>
      <c r="H365" s="67">
        <f t="shared" si="69"/>
        <v>172</v>
      </c>
      <c r="I365" s="70">
        <v>0.25</v>
      </c>
      <c r="J365" s="35">
        <f t="shared" si="70"/>
        <v>128.80500000000001</v>
      </c>
      <c r="K365" s="67">
        <f t="shared" si="71"/>
        <v>208</v>
      </c>
      <c r="L365" s="90" t="s">
        <v>163</v>
      </c>
      <c r="N365" s="91">
        <v>115</v>
      </c>
    </row>
    <row r="366" spans="1:14" s="83" customFormat="1" x14ac:dyDescent="0.2">
      <c r="A366" s="42" t="s">
        <v>2</v>
      </c>
      <c r="B366" s="89" t="s">
        <v>54</v>
      </c>
      <c r="C366" s="69" t="s">
        <v>37</v>
      </c>
      <c r="D366" s="12" t="str">
        <f t="shared" si="41"/>
        <v>7,00</v>
      </c>
      <c r="E366" s="12" t="str">
        <f t="shared" si="42"/>
        <v>18</v>
      </c>
      <c r="F366" s="12" t="s">
        <v>122</v>
      </c>
      <c r="G366" s="67">
        <f>'[1]22_3_PriceList'!$M353</f>
        <v>200.26</v>
      </c>
      <c r="H366" s="67">
        <f t="shared" si="69"/>
        <v>200</v>
      </c>
      <c r="I366" s="70">
        <v>0.25</v>
      </c>
      <c r="J366" s="35">
        <f t="shared" si="70"/>
        <v>150.19499999999999</v>
      </c>
      <c r="K366" s="67">
        <f t="shared" si="71"/>
        <v>242</v>
      </c>
      <c r="L366" s="90" t="s">
        <v>163</v>
      </c>
      <c r="N366" s="91">
        <v>135</v>
      </c>
    </row>
    <row r="367" spans="1:14" s="83" customFormat="1" x14ac:dyDescent="0.2">
      <c r="A367" s="42" t="s">
        <v>2</v>
      </c>
      <c r="B367" s="89" t="s">
        <v>54</v>
      </c>
      <c r="C367" s="69" t="s">
        <v>9</v>
      </c>
      <c r="D367" s="12" t="str">
        <f t="shared" si="41"/>
        <v>7,50</v>
      </c>
      <c r="E367" s="12" t="str">
        <f t="shared" si="42"/>
        <v>18</v>
      </c>
      <c r="F367" s="12" t="s">
        <v>122</v>
      </c>
      <c r="G367" s="67">
        <f>'[1]22_3_PriceList'!$M354</f>
        <v>200.26</v>
      </c>
      <c r="H367" s="67">
        <f t="shared" si="69"/>
        <v>200</v>
      </c>
      <c r="I367" s="70">
        <v>0.25</v>
      </c>
      <c r="J367" s="35">
        <f t="shared" si="70"/>
        <v>150.19499999999999</v>
      </c>
      <c r="K367" s="67">
        <f t="shared" si="71"/>
        <v>242</v>
      </c>
      <c r="L367" s="90" t="s">
        <v>163</v>
      </c>
      <c r="N367" s="91">
        <v>135</v>
      </c>
    </row>
    <row r="368" spans="1:14" s="83" customFormat="1" x14ac:dyDescent="0.2">
      <c r="A368" s="42" t="s">
        <v>2</v>
      </c>
      <c r="B368" s="89" t="s">
        <v>54</v>
      </c>
      <c r="C368" s="69" t="s">
        <v>3</v>
      </c>
      <c r="D368" s="12" t="str">
        <f t="shared" si="41"/>
        <v>8,00</v>
      </c>
      <c r="E368" s="12" t="str">
        <f t="shared" si="42"/>
        <v>18</v>
      </c>
      <c r="F368" s="12" t="s">
        <v>122</v>
      </c>
      <c r="G368" s="67">
        <f>'[1]22_3_PriceList'!$M355</f>
        <v>206.45999999999998</v>
      </c>
      <c r="H368" s="67">
        <f t="shared" si="69"/>
        <v>206</v>
      </c>
      <c r="I368" s="70">
        <v>0.25</v>
      </c>
      <c r="J368" s="35">
        <f t="shared" si="70"/>
        <v>154.84499999999997</v>
      </c>
      <c r="K368" s="67">
        <f t="shared" si="71"/>
        <v>250</v>
      </c>
      <c r="L368" s="90" t="s">
        <v>163</v>
      </c>
      <c r="N368" s="91">
        <v>135</v>
      </c>
    </row>
    <row r="369" spans="1:14" s="83" customFormat="1" x14ac:dyDescent="0.2">
      <c r="A369" s="42" t="s">
        <v>2</v>
      </c>
      <c r="B369" s="89" t="s">
        <v>54</v>
      </c>
      <c r="C369" s="69" t="s">
        <v>16</v>
      </c>
      <c r="D369" s="12" t="str">
        <f t="shared" si="41"/>
        <v>7,50</v>
      </c>
      <c r="E369" s="12" t="str">
        <f t="shared" si="42"/>
        <v>19</v>
      </c>
      <c r="F369" s="12" t="s">
        <v>122</v>
      </c>
      <c r="G369" s="67">
        <f>'[1]22_3_PriceList'!$M356</f>
        <v>239.32</v>
      </c>
      <c r="H369" s="67">
        <f t="shared" si="69"/>
        <v>239</v>
      </c>
      <c r="I369" s="70">
        <v>0.25</v>
      </c>
      <c r="J369" s="35">
        <f t="shared" si="70"/>
        <v>179.49</v>
      </c>
      <c r="K369" s="67">
        <f t="shared" si="71"/>
        <v>290</v>
      </c>
      <c r="L369" s="90" t="s">
        <v>163</v>
      </c>
      <c r="N369" s="91">
        <v>165</v>
      </c>
    </row>
    <row r="370" spans="1:14" s="83" customFormat="1" x14ac:dyDescent="0.2">
      <c r="A370" s="42" t="s">
        <v>2</v>
      </c>
      <c r="B370" s="89" t="s">
        <v>54</v>
      </c>
      <c r="C370" s="69" t="s">
        <v>10</v>
      </c>
      <c r="D370" s="12" t="str">
        <f t="shared" si="41"/>
        <v>8,00</v>
      </c>
      <c r="E370" s="12" t="str">
        <f t="shared" si="42"/>
        <v>19</v>
      </c>
      <c r="F370" s="12" t="s">
        <v>122</v>
      </c>
      <c r="G370" s="67">
        <f>'[1]22_3_PriceList'!$M357</f>
        <v>243.66</v>
      </c>
      <c r="H370" s="67">
        <f t="shared" si="69"/>
        <v>244</v>
      </c>
      <c r="I370" s="70">
        <v>0.25</v>
      </c>
      <c r="J370" s="35">
        <f t="shared" si="70"/>
        <v>182.745</v>
      </c>
      <c r="K370" s="67">
        <f t="shared" si="71"/>
        <v>295</v>
      </c>
      <c r="L370" s="90" t="s">
        <v>163</v>
      </c>
      <c r="N370" s="91">
        <v>165</v>
      </c>
    </row>
    <row r="371" spans="1:14" s="83" customFormat="1" x14ac:dyDescent="0.2">
      <c r="A371" s="42" t="s">
        <v>2</v>
      </c>
      <c r="B371" s="89" t="s">
        <v>54</v>
      </c>
      <c r="C371" s="69" t="s">
        <v>19</v>
      </c>
      <c r="D371" s="12" t="str">
        <f t="shared" si="41"/>
        <v>8,00</v>
      </c>
      <c r="E371" s="12" t="str">
        <f t="shared" si="42"/>
        <v>20</v>
      </c>
      <c r="F371" s="12" t="s">
        <v>122</v>
      </c>
      <c r="G371" s="67">
        <f>'[1]22_3_PriceList'!$M358</f>
        <v>285.82</v>
      </c>
      <c r="H371" s="67">
        <f t="shared" si="69"/>
        <v>286</v>
      </c>
      <c r="I371" s="70">
        <v>0.25</v>
      </c>
      <c r="J371" s="35">
        <f t="shared" si="70"/>
        <v>214.36500000000001</v>
      </c>
      <c r="K371" s="67">
        <f t="shared" si="71"/>
        <v>346</v>
      </c>
      <c r="L371" s="90" t="s">
        <v>163</v>
      </c>
      <c r="N371" s="91">
        <v>195</v>
      </c>
    </row>
    <row r="372" spans="1:14" s="83" customFormat="1" x14ac:dyDescent="0.2">
      <c r="A372" s="42" t="s">
        <v>2</v>
      </c>
      <c r="B372" s="89" t="s">
        <v>55</v>
      </c>
      <c r="C372" s="69" t="s">
        <v>44</v>
      </c>
      <c r="D372" s="12" t="str">
        <f t="shared" si="41"/>
        <v>6,50</v>
      </c>
      <c r="E372" s="12" t="str">
        <f t="shared" si="42"/>
        <v>16</v>
      </c>
      <c r="F372" s="12" t="s">
        <v>123</v>
      </c>
      <c r="G372" s="67">
        <f>'[1]22_3_PriceList'!$M359</f>
        <v>132.06</v>
      </c>
      <c r="H372" s="67">
        <f t="shared" si="69"/>
        <v>132</v>
      </c>
      <c r="I372" s="70">
        <v>0.25</v>
      </c>
      <c r="J372" s="35">
        <f t="shared" si="70"/>
        <v>99.045000000000002</v>
      </c>
      <c r="K372" s="67">
        <f t="shared" si="71"/>
        <v>160</v>
      </c>
      <c r="L372" s="90" t="s">
        <v>163</v>
      </c>
      <c r="N372" s="91">
        <v>89.9</v>
      </c>
    </row>
    <row r="373" spans="1:14" s="83" customFormat="1" x14ac:dyDescent="0.2">
      <c r="A373" s="42" t="s">
        <v>2</v>
      </c>
      <c r="B373" s="89" t="s">
        <v>55</v>
      </c>
      <c r="C373" s="69" t="s">
        <v>39</v>
      </c>
      <c r="D373" s="12" t="str">
        <f t="shared" si="41"/>
        <v>7,00</v>
      </c>
      <c r="E373" s="12" t="str">
        <f t="shared" si="42"/>
        <v>17</v>
      </c>
      <c r="F373" s="12" t="s">
        <v>123</v>
      </c>
      <c r="G373" s="67">
        <f>'[1]22_3_PriceList'!$M360</f>
        <v>149.42000000000002</v>
      </c>
      <c r="H373" s="67">
        <f t="shared" si="69"/>
        <v>149</v>
      </c>
      <c r="I373" s="70">
        <v>0.25</v>
      </c>
      <c r="J373" s="35">
        <f t="shared" si="70"/>
        <v>112.06500000000001</v>
      </c>
      <c r="K373" s="67">
        <f t="shared" si="71"/>
        <v>181</v>
      </c>
      <c r="L373" s="90" t="s">
        <v>163</v>
      </c>
      <c r="N373" s="91">
        <v>104.9</v>
      </c>
    </row>
    <row r="374" spans="1:14" s="83" customFormat="1" x14ac:dyDescent="0.2">
      <c r="A374" s="42" t="s">
        <v>2</v>
      </c>
      <c r="B374" s="89" t="s">
        <v>55</v>
      </c>
      <c r="C374" s="69" t="s">
        <v>8</v>
      </c>
      <c r="D374" s="12" t="str">
        <f t="shared" si="41"/>
        <v>7,50</v>
      </c>
      <c r="E374" s="12" t="str">
        <f t="shared" si="42"/>
        <v>17</v>
      </c>
      <c r="F374" s="12" t="s">
        <v>123</v>
      </c>
      <c r="G374" s="67">
        <f>'[1]22_3_PriceList'!$M361</f>
        <v>153.13999999999999</v>
      </c>
      <c r="H374" s="67">
        <f t="shared" si="69"/>
        <v>153</v>
      </c>
      <c r="I374" s="70">
        <v>0.25</v>
      </c>
      <c r="J374" s="35">
        <f t="shared" si="70"/>
        <v>114.85499999999999</v>
      </c>
      <c r="K374" s="67">
        <f t="shared" si="71"/>
        <v>185</v>
      </c>
      <c r="L374" s="90" t="s">
        <v>163</v>
      </c>
      <c r="N374" s="91">
        <v>104.9</v>
      </c>
    </row>
    <row r="375" spans="1:14" s="83" customFormat="1" x14ac:dyDescent="0.2">
      <c r="A375" s="42" t="s">
        <v>2</v>
      </c>
      <c r="B375" s="89" t="s">
        <v>55</v>
      </c>
      <c r="C375" s="69" t="s">
        <v>37</v>
      </c>
      <c r="D375" s="12" t="str">
        <f t="shared" si="41"/>
        <v>7,00</v>
      </c>
      <c r="E375" s="12" t="str">
        <f t="shared" si="42"/>
        <v>18</v>
      </c>
      <c r="F375" s="12" t="s">
        <v>123</v>
      </c>
      <c r="G375" s="67">
        <f>'[1]22_3_PriceList'!$M362</f>
        <v>172.36</v>
      </c>
      <c r="H375" s="67">
        <f t="shared" si="69"/>
        <v>172</v>
      </c>
      <c r="I375" s="70">
        <v>0.25</v>
      </c>
      <c r="J375" s="35">
        <f t="shared" si="70"/>
        <v>129.27000000000001</v>
      </c>
      <c r="K375" s="67">
        <f t="shared" si="71"/>
        <v>209</v>
      </c>
      <c r="L375" s="90" t="s">
        <v>163</v>
      </c>
      <c r="N375" s="91">
        <v>115.9</v>
      </c>
    </row>
    <row r="376" spans="1:14" s="83" customFormat="1" x14ac:dyDescent="0.2">
      <c r="A376" s="42" t="s">
        <v>2</v>
      </c>
      <c r="B376" s="89" t="s">
        <v>55</v>
      </c>
      <c r="C376" s="69" t="s">
        <v>9</v>
      </c>
      <c r="D376" s="12" t="str">
        <f t="shared" si="41"/>
        <v>7,50</v>
      </c>
      <c r="E376" s="12" t="str">
        <f t="shared" si="42"/>
        <v>18</v>
      </c>
      <c r="F376" s="12" t="s">
        <v>123</v>
      </c>
      <c r="G376" s="67">
        <f>'[1]22_3_PriceList'!$M363</f>
        <v>172.36</v>
      </c>
      <c r="H376" s="67">
        <f t="shared" si="69"/>
        <v>172</v>
      </c>
      <c r="I376" s="70">
        <v>0.25</v>
      </c>
      <c r="J376" s="35">
        <f t="shared" si="70"/>
        <v>129.27000000000001</v>
      </c>
      <c r="K376" s="67">
        <f t="shared" si="71"/>
        <v>209</v>
      </c>
      <c r="L376" s="90" t="s">
        <v>163</v>
      </c>
      <c r="N376" s="91">
        <v>115.9</v>
      </c>
    </row>
    <row r="377" spans="1:14" s="83" customFormat="1" x14ac:dyDescent="0.2">
      <c r="A377" s="42" t="s">
        <v>2</v>
      </c>
      <c r="B377" s="89" t="s">
        <v>55</v>
      </c>
      <c r="C377" s="69" t="s">
        <v>3</v>
      </c>
      <c r="D377" s="12" t="str">
        <f t="shared" si="41"/>
        <v>8,00</v>
      </c>
      <c r="E377" s="12" t="str">
        <f t="shared" si="42"/>
        <v>18</v>
      </c>
      <c r="F377" s="12" t="s">
        <v>123</v>
      </c>
      <c r="G377" s="67">
        <f>'[1]22_3_PriceList'!$M364</f>
        <v>179.8</v>
      </c>
      <c r="H377" s="67">
        <f t="shared" si="69"/>
        <v>180</v>
      </c>
      <c r="I377" s="70">
        <v>0.25</v>
      </c>
      <c r="J377" s="35">
        <f t="shared" si="70"/>
        <v>134.85000000000002</v>
      </c>
      <c r="K377" s="67">
        <f t="shared" si="71"/>
        <v>218</v>
      </c>
      <c r="L377" s="90" t="s">
        <v>163</v>
      </c>
      <c r="N377" s="91">
        <v>115.9</v>
      </c>
    </row>
    <row r="378" spans="1:14" s="83" customFormat="1" x14ac:dyDescent="0.2">
      <c r="A378" s="42" t="s">
        <v>2</v>
      </c>
      <c r="B378" s="89" t="s">
        <v>55</v>
      </c>
      <c r="C378" s="69" t="s">
        <v>16</v>
      </c>
      <c r="D378" s="12" t="str">
        <f t="shared" si="41"/>
        <v>7,50</v>
      </c>
      <c r="E378" s="12" t="str">
        <f t="shared" si="42"/>
        <v>19</v>
      </c>
      <c r="F378" s="12" t="s">
        <v>123</v>
      </c>
      <c r="G378" s="67">
        <f>'[1]22_3_PriceList'!$M365</f>
        <v>212.04</v>
      </c>
      <c r="H378" s="67">
        <f t="shared" si="69"/>
        <v>212</v>
      </c>
      <c r="I378" s="70">
        <v>0.25</v>
      </c>
      <c r="J378" s="35">
        <f t="shared" si="70"/>
        <v>159.03</v>
      </c>
      <c r="K378" s="67">
        <f t="shared" si="71"/>
        <v>257</v>
      </c>
      <c r="L378" s="90" t="s">
        <v>163</v>
      </c>
      <c r="N378" s="91">
        <v>146.9</v>
      </c>
    </row>
    <row r="379" spans="1:14" s="83" customFormat="1" x14ac:dyDescent="0.2">
      <c r="A379" s="42" t="s">
        <v>2</v>
      </c>
      <c r="B379" s="89" t="s">
        <v>55</v>
      </c>
      <c r="C379" s="69" t="s">
        <v>10</v>
      </c>
      <c r="D379" s="12" t="str">
        <f t="shared" si="41"/>
        <v>8,00</v>
      </c>
      <c r="E379" s="12" t="str">
        <f t="shared" si="42"/>
        <v>19</v>
      </c>
      <c r="F379" s="12" t="s">
        <v>123</v>
      </c>
      <c r="G379" s="67">
        <f>'[1]22_3_PriceList'!$M366</f>
        <v>216.38</v>
      </c>
      <c r="H379" s="67">
        <f t="shared" si="69"/>
        <v>216</v>
      </c>
      <c r="I379" s="70">
        <v>0.25</v>
      </c>
      <c r="J379" s="35">
        <f t="shared" si="70"/>
        <v>162.285</v>
      </c>
      <c r="K379" s="67">
        <f t="shared" si="71"/>
        <v>262</v>
      </c>
      <c r="L379" s="90" t="s">
        <v>163</v>
      </c>
      <c r="N379" s="91">
        <v>146.9</v>
      </c>
    </row>
    <row r="380" spans="1:14" s="83" customFormat="1" x14ac:dyDescent="0.2">
      <c r="A380" s="42" t="s">
        <v>2</v>
      </c>
      <c r="B380" s="89" t="s">
        <v>55</v>
      </c>
      <c r="C380" s="69" t="s">
        <v>19</v>
      </c>
      <c r="D380" s="12" t="str">
        <f t="shared" si="41"/>
        <v>8,00</v>
      </c>
      <c r="E380" s="12" t="str">
        <f t="shared" si="42"/>
        <v>20</v>
      </c>
      <c r="F380" s="12" t="s">
        <v>123</v>
      </c>
      <c r="G380" s="67">
        <f>'[1]22_3_PriceList'!$M367</f>
        <v>257.91999999999996</v>
      </c>
      <c r="H380" s="67">
        <f t="shared" si="69"/>
        <v>258</v>
      </c>
      <c r="I380" s="70">
        <v>0.25</v>
      </c>
      <c r="J380" s="35">
        <f t="shared" si="70"/>
        <v>193.43999999999997</v>
      </c>
      <c r="K380" s="67">
        <f t="shared" si="71"/>
        <v>312</v>
      </c>
      <c r="L380" s="90" t="s">
        <v>163</v>
      </c>
      <c r="N380" s="91">
        <v>174.9</v>
      </c>
    </row>
    <row r="381" spans="1:14" s="83" customFormat="1" x14ac:dyDescent="0.2">
      <c r="A381" s="42" t="s">
        <v>2</v>
      </c>
      <c r="B381" s="89" t="s">
        <v>56</v>
      </c>
      <c r="C381" s="69" t="s">
        <v>48</v>
      </c>
      <c r="D381" s="12" t="str">
        <f t="shared" ref="D381:D422" si="72">LEFT(C381,4)</f>
        <v>6,00</v>
      </c>
      <c r="E381" s="12" t="str">
        <f t="shared" ref="E381:E422" si="73">RIGHT(C381,2)</f>
        <v>15</v>
      </c>
      <c r="F381" s="12" t="s">
        <v>105</v>
      </c>
      <c r="G381" s="67">
        <f>'[1]22_3_PriceList'!$M368</f>
        <v>118.42</v>
      </c>
      <c r="H381" s="67">
        <f t="shared" si="69"/>
        <v>118</v>
      </c>
      <c r="I381" s="84">
        <v>0.25</v>
      </c>
      <c r="J381" s="35">
        <f t="shared" si="70"/>
        <v>88.814999999999998</v>
      </c>
      <c r="K381" s="67">
        <f t="shared" si="71"/>
        <v>143</v>
      </c>
      <c r="L381" s="103" t="s">
        <v>192</v>
      </c>
      <c r="N381" s="104">
        <v>78</v>
      </c>
    </row>
    <row r="382" spans="1:14" s="83" customFormat="1" x14ac:dyDescent="0.2">
      <c r="A382" s="42" t="s">
        <v>2</v>
      </c>
      <c r="B382" s="89" t="s">
        <v>56</v>
      </c>
      <c r="C382" s="69" t="s">
        <v>44</v>
      </c>
      <c r="D382" s="12" t="str">
        <f t="shared" si="72"/>
        <v>6,50</v>
      </c>
      <c r="E382" s="12" t="str">
        <f t="shared" si="73"/>
        <v>16</v>
      </c>
      <c r="F382" s="12" t="s">
        <v>105</v>
      </c>
      <c r="G382" s="67">
        <f>'[1]22_3_PriceList'!$M369</f>
        <v>131.44</v>
      </c>
      <c r="H382" s="67">
        <f t="shared" si="69"/>
        <v>131</v>
      </c>
      <c r="I382" s="84">
        <v>0.25</v>
      </c>
      <c r="J382" s="35">
        <f t="shared" si="70"/>
        <v>98.58</v>
      </c>
      <c r="K382" s="67">
        <f t="shared" ref="K382:K448" si="74">ROUND(G382*1.21,0)</f>
        <v>159</v>
      </c>
      <c r="L382" s="103" t="s">
        <v>192</v>
      </c>
      <c r="N382" s="104">
        <v>88</v>
      </c>
    </row>
    <row r="383" spans="1:14" s="83" customFormat="1" x14ac:dyDescent="0.2">
      <c r="A383" s="42" t="s">
        <v>2</v>
      </c>
      <c r="B383" s="89" t="s">
        <v>56</v>
      </c>
      <c r="C383" s="69" t="s">
        <v>57</v>
      </c>
      <c r="D383" s="12" t="str">
        <f t="shared" si="72"/>
        <v>6,50</v>
      </c>
      <c r="E383" s="12" t="str">
        <f t="shared" si="73"/>
        <v>17</v>
      </c>
      <c r="F383" s="12" t="s">
        <v>105</v>
      </c>
      <c r="G383" s="67">
        <f>'[1]22_3_PriceList'!$M370</f>
        <v>148.80000000000001</v>
      </c>
      <c r="H383" s="67">
        <f t="shared" si="69"/>
        <v>149</v>
      </c>
      <c r="I383" s="84">
        <v>0.25</v>
      </c>
      <c r="J383" s="35">
        <f t="shared" si="70"/>
        <v>111.60000000000001</v>
      </c>
      <c r="K383" s="67">
        <f t="shared" si="74"/>
        <v>180</v>
      </c>
      <c r="L383" s="103" t="s">
        <v>192</v>
      </c>
      <c r="N383" s="104">
        <v>99</v>
      </c>
    </row>
    <row r="384" spans="1:14" s="83" customFormat="1" x14ac:dyDescent="0.2">
      <c r="A384" s="42" t="s">
        <v>2</v>
      </c>
      <c r="B384" s="89" t="s">
        <v>56</v>
      </c>
      <c r="C384" s="69" t="s">
        <v>39</v>
      </c>
      <c r="D384" s="12" t="str">
        <f t="shared" si="72"/>
        <v>7,00</v>
      </c>
      <c r="E384" s="12" t="str">
        <f t="shared" si="73"/>
        <v>17</v>
      </c>
      <c r="F384" s="12" t="s">
        <v>105</v>
      </c>
      <c r="G384" s="67">
        <f>'[1]22_3_PriceList'!$M371</f>
        <v>148.80000000000001</v>
      </c>
      <c r="H384" s="67">
        <f t="shared" si="69"/>
        <v>149</v>
      </c>
      <c r="I384" s="84">
        <v>0.25</v>
      </c>
      <c r="J384" s="35">
        <f t="shared" si="70"/>
        <v>111.60000000000001</v>
      </c>
      <c r="K384" s="67">
        <f t="shared" si="74"/>
        <v>180</v>
      </c>
      <c r="L384" s="103" t="s">
        <v>192</v>
      </c>
      <c r="N384" s="104">
        <v>99</v>
      </c>
    </row>
    <row r="385" spans="1:14" s="83" customFormat="1" x14ac:dyDescent="0.2">
      <c r="A385" s="42" t="s">
        <v>2</v>
      </c>
      <c r="B385" s="89" t="s">
        <v>56</v>
      </c>
      <c r="C385" s="69" t="s">
        <v>186</v>
      </c>
      <c r="D385" s="12" t="str">
        <f t="shared" ref="D385" si="75">LEFT(C385,4)</f>
        <v>7,00</v>
      </c>
      <c r="E385" s="12" t="str">
        <f t="shared" ref="E385" si="76">RIGHT(C385,2)</f>
        <v>18</v>
      </c>
      <c r="F385" s="12" t="s">
        <v>105</v>
      </c>
      <c r="G385" s="67">
        <f>'[1]22_3_PriceList'!$M372</f>
        <v>172.36</v>
      </c>
      <c r="H385" s="67">
        <f t="shared" si="69"/>
        <v>172</v>
      </c>
      <c r="I385" s="84">
        <v>0.25</v>
      </c>
      <c r="J385" s="35">
        <f t="shared" ref="J385" si="77">G385*0.75</f>
        <v>129.27000000000001</v>
      </c>
      <c r="K385" s="67">
        <f t="shared" ref="K385" si="78">ROUND(G385*1.21,0)</f>
        <v>209</v>
      </c>
      <c r="L385" s="103" t="s">
        <v>192</v>
      </c>
      <c r="N385" s="104">
        <v>115</v>
      </c>
    </row>
    <row r="386" spans="1:14" s="83" customFormat="1" x14ac:dyDescent="0.2">
      <c r="A386" s="42" t="s">
        <v>2</v>
      </c>
      <c r="B386" s="89" t="s">
        <v>58</v>
      </c>
      <c r="C386" s="69" t="s">
        <v>51</v>
      </c>
      <c r="D386" s="12" t="str">
        <f t="shared" si="72"/>
        <v>5,50</v>
      </c>
      <c r="E386" s="12" t="str">
        <f t="shared" si="73"/>
        <v>14</v>
      </c>
      <c r="F386" s="12" t="s">
        <v>125</v>
      </c>
      <c r="G386" s="67">
        <f>'[1]22_3_PriceList'!$M373</f>
        <v>125.86</v>
      </c>
      <c r="H386" s="67">
        <f t="shared" si="69"/>
        <v>126</v>
      </c>
      <c r="I386" s="84">
        <v>0.25</v>
      </c>
      <c r="J386" s="35">
        <f t="shared" si="70"/>
        <v>94.394999999999996</v>
      </c>
      <c r="K386" s="67">
        <f t="shared" si="74"/>
        <v>152</v>
      </c>
      <c r="L386" s="103" t="s">
        <v>192</v>
      </c>
      <c r="N386" s="104">
        <v>84</v>
      </c>
    </row>
    <row r="387" spans="1:14" s="83" customFormat="1" x14ac:dyDescent="0.2">
      <c r="A387" s="42" t="s">
        <v>2</v>
      </c>
      <c r="B387" s="89" t="s">
        <v>58</v>
      </c>
      <c r="C387" s="69" t="s">
        <v>59</v>
      </c>
      <c r="D387" s="12" t="str">
        <f t="shared" si="72"/>
        <v>5,50</v>
      </c>
      <c r="E387" s="12" t="str">
        <f t="shared" si="73"/>
        <v>15</v>
      </c>
      <c r="F387" s="12" t="s">
        <v>125</v>
      </c>
      <c r="G387" s="67">
        <f>'[1]22_3_PriceList'!$M374</f>
        <v>129.57999999999998</v>
      </c>
      <c r="H387" s="67">
        <f t="shared" si="69"/>
        <v>130</v>
      </c>
      <c r="I387" s="84">
        <v>0.25</v>
      </c>
      <c r="J387" s="35">
        <f t="shared" si="70"/>
        <v>97.184999999999988</v>
      </c>
      <c r="K387" s="67">
        <f t="shared" si="74"/>
        <v>157</v>
      </c>
      <c r="L387" s="103" t="s">
        <v>192</v>
      </c>
      <c r="N387" s="104">
        <v>88</v>
      </c>
    </row>
    <row r="388" spans="1:14" s="83" customFormat="1" x14ac:dyDescent="0.2">
      <c r="A388" s="42" t="s">
        <v>2</v>
      </c>
      <c r="B388" s="89" t="s">
        <v>58</v>
      </c>
      <c r="C388" s="69" t="s">
        <v>48</v>
      </c>
      <c r="D388" s="12" t="str">
        <f t="shared" si="72"/>
        <v>6,00</v>
      </c>
      <c r="E388" s="12" t="str">
        <f t="shared" si="73"/>
        <v>15</v>
      </c>
      <c r="F388" s="12" t="s">
        <v>125</v>
      </c>
      <c r="G388" s="67">
        <f>'[1]22_3_PriceList'!$M375</f>
        <v>129.57999999999998</v>
      </c>
      <c r="H388" s="67">
        <f t="shared" si="69"/>
        <v>130</v>
      </c>
      <c r="I388" s="84">
        <v>0.25</v>
      </c>
      <c r="J388" s="35">
        <f t="shared" si="70"/>
        <v>97.184999999999988</v>
      </c>
      <c r="K388" s="67">
        <f t="shared" si="74"/>
        <v>157</v>
      </c>
      <c r="L388" s="103" t="s">
        <v>192</v>
      </c>
      <c r="N388" s="104">
        <v>88</v>
      </c>
    </row>
    <row r="389" spans="1:14" s="83" customFormat="1" x14ac:dyDescent="0.2">
      <c r="A389" s="42" t="s">
        <v>2</v>
      </c>
      <c r="B389" s="89" t="s">
        <v>58</v>
      </c>
      <c r="C389" s="69" t="s">
        <v>49</v>
      </c>
      <c r="D389" s="12" t="str">
        <f t="shared" si="72"/>
        <v>6,00</v>
      </c>
      <c r="E389" s="12" t="str">
        <f t="shared" si="73"/>
        <v>16</v>
      </c>
      <c r="F389" s="12" t="s">
        <v>125</v>
      </c>
      <c r="G389" s="67">
        <f>'[1]22_3_PriceList'!$M376</f>
        <v>145.69999999999999</v>
      </c>
      <c r="H389" s="67">
        <f t="shared" si="69"/>
        <v>146</v>
      </c>
      <c r="I389" s="84">
        <v>0.25</v>
      </c>
      <c r="J389" s="35">
        <f t="shared" si="70"/>
        <v>109.27499999999999</v>
      </c>
      <c r="K389" s="67">
        <f t="shared" si="74"/>
        <v>176</v>
      </c>
      <c r="L389" s="103" t="s">
        <v>192</v>
      </c>
      <c r="N389" s="104">
        <v>99</v>
      </c>
    </row>
    <row r="390" spans="1:14" s="83" customFormat="1" x14ac:dyDescent="0.2">
      <c r="A390" s="42" t="s">
        <v>2</v>
      </c>
      <c r="B390" s="89" t="s">
        <v>58</v>
      </c>
      <c r="C390" s="69" t="s">
        <v>44</v>
      </c>
      <c r="D390" s="12" t="str">
        <f t="shared" si="72"/>
        <v>6,50</v>
      </c>
      <c r="E390" s="12" t="str">
        <f t="shared" si="73"/>
        <v>16</v>
      </c>
      <c r="F390" s="12" t="s">
        <v>125</v>
      </c>
      <c r="G390" s="67">
        <f>'[1]22_3_PriceList'!$M377</f>
        <v>145.69999999999999</v>
      </c>
      <c r="H390" s="67">
        <f t="shared" si="69"/>
        <v>146</v>
      </c>
      <c r="I390" s="84">
        <v>0.25</v>
      </c>
      <c r="J390" s="35">
        <f t="shared" si="70"/>
        <v>109.27499999999999</v>
      </c>
      <c r="K390" s="67">
        <f t="shared" si="74"/>
        <v>176</v>
      </c>
      <c r="L390" s="103" t="s">
        <v>192</v>
      </c>
      <c r="N390" s="104">
        <v>99</v>
      </c>
    </row>
    <row r="391" spans="1:14" s="83" customFormat="1" x14ac:dyDescent="0.2">
      <c r="A391" s="42" t="s">
        <v>2</v>
      </c>
      <c r="B391" s="89" t="s">
        <v>58</v>
      </c>
      <c r="C391" s="69" t="s">
        <v>57</v>
      </c>
      <c r="D391" s="12" t="str">
        <f t="shared" si="72"/>
        <v>6,50</v>
      </c>
      <c r="E391" s="12" t="str">
        <f t="shared" si="73"/>
        <v>17</v>
      </c>
      <c r="F391" s="12" t="s">
        <v>125</v>
      </c>
      <c r="G391" s="67">
        <f>'[1]22_3_PriceList'!$M378</f>
        <v>163.68</v>
      </c>
      <c r="H391" s="67">
        <f t="shared" si="69"/>
        <v>164</v>
      </c>
      <c r="I391" s="84">
        <v>0.25</v>
      </c>
      <c r="J391" s="35">
        <f t="shared" si="70"/>
        <v>122.76</v>
      </c>
      <c r="K391" s="67">
        <f t="shared" si="74"/>
        <v>198</v>
      </c>
      <c r="L391" s="103" t="s">
        <v>192</v>
      </c>
      <c r="N391" s="104">
        <v>112</v>
      </c>
    </row>
    <row r="392" spans="1:14" s="83" customFormat="1" x14ac:dyDescent="0.2">
      <c r="A392" s="42" t="s">
        <v>2</v>
      </c>
      <c r="B392" s="89" t="s">
        <v>58</v>
      </c>
      <c r="C392" s="69" t="s">
        <v>39</v>
      </c>
      <c r="D392" s="12" t="str">
        <f t="shared" si="72"/>
        <v>7,00</v>
      </c>
      <c r="E392" s="12" t="str">
        <f t="shared" si="73"/>
        <v>17</v>
      </c>
      <c r="F392" s="12" t="s">
        <v>125</v>
      </c>
      <c r="G392" s="67">
        <f>'[1]22_3_PriceList'!$M379</f>
        <v>163.68</v>
      </c>
      <c r="H392" s="67">
        <f t="shared" si="69"/>
        <v>164</v>
      </c>
      <c r="I392" s="84">
        <v>0.25</v>
      </c>
      <c r="J392" s="35">
        <f t="shared" si="70"/>
        <v>122.76</v>
      </c>
      <c r="K392" s="67">
        <f t="shared" si="74"/>
        <v>198</v>
      </c>
      <c r="L392" s="103" t="s">
        <v>192</v>
      </c>
      <c r="N392" s="104">
        <v>112</v>
      </c>
    </row>
    <row r="393" spans="1:14" s="83" customFormat="1" x14ac:dyDescent="0.2">
      <c r="A393" s="42" t="s">
        <v>2</v>
      </c>
      <c r="B393" s="89" t="s">
        <v>58</v>
      </c>
      <c r="C393" s="69" t="s">
        <v>186</v>
      </c>
      <c r="D393" s="12" t="str">
        <f t="shared" si="72"/>
        <v>7,00</v>
      </c>
      <c r="E393" s="12" t="str">
        <f t="shared" si="73"/>
        <v>18</v>
      </c>
      <c r="F393" s="12" t="s">
        <v>125</v>
      </c>
      <c r="G393" s="67">
        <f>'[1]22_3_PriceList'!$M380</f>
        <v>200.26</v>
      </c>
      <c r="H393" s="67">
        <f t="shared" si="69"/>
        <v>200</v>
      </c>
      <c r="I393" s="84">
        <v>0.25</v>
      </c>
      <c r="J393" s="35">
        <f t="shared" ref="J393" si="79">G393*0.75</f>
        <v>150.19499999999999</v>
      </c>
      <c r="K393" s="67">
        <f t="shared" ref="K393" si="80">ROUND(G393*1.21,0)</f>
        <v>242</v>
      </c>
      <c r="L393" s="103" t="s">
        <v>192</v>
      </c>
      <c r="N393" s="104">
        <v>137</v>
      </c>
    </row>
    <row r="394" spans="1:14" s="83" customFormat="1" x14ac:dyDescent="0.2">
      <c r="A394" s="42" t="s">
        <v>2</v>
      </c>
      <c r="B394" s="89" t="s">
        <v>60</v>
      </c>
      <c r="C394" s="69" t="s">
        <v>51</v>
      </c>
      <c r="D394" s="12" t="str">
        <f t="shared" si="72"/>
        <v>5,50</v>
      </c>
      <c r="E394" s="12" t="str">
        <f t="shared" si="73"/>
        <v>14</v>
      </c>
      <c r="F394" s="12" t="s">
        <v>123</v>
      </c>
      <c r="G394" s="67">
        <f>'[1]22_3_PriceList'!$M381</f>
        <v>115.94</v>
      </c>
      <c r="H394" s="67">
        <f t="shared" si="69"/>
        <v>116</v>
      </c>
      <c r="I394" s="84">
        <v>0.25</v>
      </c>
      <c r="J394" s="35">
        <f t="shared" si="70"/>
        <v>86.954999999999998</v>
      </c>
      <c r="K394" s="67">
        <f t="shared" si="74"/>
        <v>140</v>
      </c>
      <c r="L394" s="103" t="s">
        <v>192</v>
      </c>
      <c r="N394" s="104">
        <v>77</v>
      </c>
    </row>
    <row r="395" spans="1:14" s="83" customFormat="1" x14ac:dyDescent="0.2">
      <c r="A395" s="42" t="s">
        <v>2</v>
      </c>
      <c r="B395" s="89" t="s">
        <v>60</v>
      </c>
      <c r="C395" s="69" t="s">
        <v>59</v>
      </c>
      <c r="D395" s="12" t="str">
        <f t="shared" si="72"/>
        <v>5,50</v>
      </c>
      <c r="E395" s="12" t="str">
        <f t="shared" si="73"/>
        <v>15</v>
      </c>
      <c r="F395" s="12" t="s">
        <v>123</v>
      </c>
      <c r="G395" s="67">
        <f>'[1]22_3_PriceList'!$M382</f>
        <v>118.42</v>
      </c>
      <c r="H395" s="67">
        <f t="shared" si="69"/>
        <v>118</v>
      </c>
      <c r="I395" s="84">
        <v>0.25</v>
      </c>
      <c r="J395" s="35">
        <f t="shared" si="70"/>
        <v>88.814999999999998</v>
      </c>
      <c r="K395" s="67">
        <f t="shared" si="74"/>
        <v>143</v>
      </c>
      <c r="L395" s="103" t="s">
        <v>192</v>
      </c>
      <c r="N395" s="104">
        <v>78</v>
      </c>
    </row>
    <row r="396" spans="1:14" s="83" customFormat="1" x14ac:dyDescent="0.2">
      <c r="A396" s="42" t="s">
        <v>2</v>
      </c>
      <c r="B396" s="89" t="s">
        <v>60</v>
      </c>
      <c r="C396" s="69" t="s">
        <v>48</v>
      </c>
      <c r="D396" s="12" t="str">
        <f t="shared" si="72"/>
        <v>6,00</v>
      </c>
      <c r="E396" s="12" t="str">
        <f t="shared" si="73"/>
        <v>15</v>
      </c>
      <c r="F396" s="12" t="s">
        <v>123</v>
      </c>
      <c r="G396" s="67">
        <f>'[1]22_3_PriceList'!$M383</f>
        <v>118.42</v>
      </c>
      <c r="H396" s="67">
        <f t="shared" si="69"/>
        <v>118</v>
      </c>
      <c r="I396" s="84">
        <v>0.25</v>
      </c>
      <c r="J396" s="35">
        <f t="shared" si="70"/>
        <v>88.814999999999998</v>
      </c>
      <c r="K396" s="67">
        <f t="shared" si="74"/>
        <v>143</v>
      </c>
      <c r="L396" s="103" t="s">
        <v>192</v>
      </c>
      <c r="N396" s="104">
        <v>78</v>
      </c>
    </row>
    <row r="397" spans="1:14" s="83" customFormat="1" x14ac:dyDescent="0.2">
      <c r="A397" s="42" t="s">
        <v>2</v>
      </c>
      <c r="B397" s="89" t="s">
        <v>60</v>
      </c>
      <c r="C397" s="69" t="s">
        <v>49</v>
      </c>
      <c r="D397" s="12" t="str">
        <f t="shared" si="72"/>
        <v>6,00</v>
      </c>
      <c r="E397" s="12" t="str">
        <f t="shared" si="73"/>
        <v>16</v>
      </c>
      <c r="F397" s="12" t="s">
        <v>123</v>
      </c>
      <c r="G397" s="67">
        <f>'[1]22_3_PriceList'!$M384</f>
        <v>131.44</v>
      </c>
      <c r="H397" s="67">
        <f t="shared" si="69"/>
        <v>131</v>
      </c>
      <c r="I397" s="84">
        <v>0.25</v>
      </c>
      <c r="J397" s="35">
        <f t="shared" si="70"/>
        <v>98.58</v>
      </c>
      <c r="K397" s="67">
        <f t="shared" si="74"/>
        <v>159</v>
      </c>
      <c r="L397" s="103" t="s">
        <v>192</v>
      </c>
      <c r="N397" s="104">
        <v>88</v>
      </c>
    </row>
    <row r="398" spans="1:14" s="83" customFormat="1" x14ac:dyDescent="0.2">
      <c r="A398" s="42" t="s">
        <v>2</v>
      </c>
      <c r="B398" s="89" t="s">
        <v>60</v>
      </c>
      <c r="C398" s="69" t="s">
        <v>44</v>
      </c>
      <c r="D398" s="12" t="str">
        <f t="shared" si="72"/>
        <v>6,50</v>
      </c>
      <c r="E398" s="12" t="str">
        <f t="shared" si="73"/>
        <v>16</v>
      </c>
      <c r="F398" s="12" t="s">
        <v>123</v>
      </c>
      <c r="G398" s="67">
        <f>'[1]22_3_PriceList'!$M385</f>
        <v>131.44</v>
      </c>
      <c r="H398" s="67">
        <f t="shared" si="69"/>
        <v>131</v>
      </c>
      <c r="I398" s="84">
        <v>0.25</v>
      </c>
      <c r="J398" s="35">
        <f t="shared" si="70"/>
        <v>98.58</v>
      </c>
      <c r="K398" s="67">
        <f t="shared" si="74"/>
        <v>159</v>
      </c>
      <c r="L398" s="103" t="s">
        <v>192</v>
      </c>
      <c r="N398" s="104">
        <v>88</v>
      </c>
    </row>
    <row r="399" spans="1:14" s="83" customFormat="1" x14ac:dyDescent="0.2">
      <c r="A399" s="42" t="s">
        <v>2</v>
      </c>
      <c r="B399" s="89" t="s">
        <v>60</v>
      </c>
      <c r="C399" s="69" t="s">
        <v>57</v>
      </c>
      <c r="D399" s="12" t="str">
        <f t="shared" si="72"/>
        <v>6,50</v>
      </c>
      <c r="E399" s="12" t="str">
        <f t="shared" si="73"/>
        <v>17</v>
      </c>
      <c r="F399" s="12" t="s">
        <v>123</v>
      </c>
      <c r="G399" s="67">
        <f>'[1]22_3_PriceList'!$M386</f>
        <v>148.80000000000001</v>
      </c>
      <c r="H399" s="67">
        <f t="shared" si="69"/>
        <v>149</v>
      </c>
      <c r="I399" s="84">
        <v>0.25</v>
      </c>
      <c r="J399" s="35">
        <f t="shared" si="70"/>
        <v>111.60000000000001</v>
      </c>
      <c r="K399" s="67">
        <f t="shared" si="74"/>
        <v>180</v>
      </c>
      <c r="L399" s="103" t="s">
        <v>192</v>
      </c>
      <c r="N399" s="104">
        <v>99</v>
      </c>
    </row>
    <row r="400" spans="1:14" s="83" customFormat="1" x14ac:dyDescent="0.2">
      <c r="A400" s="42" t="s">
        <v>2</v>
      </c>
      <c r="B400" s="89" t="s">
        <v>60</v>
      </c>
      <c r="C400" s="69" t="s">
        <v>39</v>
      </c>
      <c r="D400" s="12" t="str">
        <f t="shared" si="72"/>
        <v>7,00</v>
      </c>
      <c r="E400" s="12" t="str">
        <f t="shared" si="73"/>
        <v>17</v>
      </c>
      <c r="F400" s="12" t="s">
        <v>123</v>
      </c>
      <c r="G400" s="67">
        <f>'[1]22_3_PriceList'!$M387</f>
        <v>148.80000000000001</v>
      </c>
      <c r="H400" s="67">
        <f t="shared" si="69"/>
        <v>149</v>
      </c>
      <c r="I400" s="84">
        <v>0.25</v>
      </c>
      <c r="J400" s="35">
        <f t="shared" si="70"/>
        <v>111.60000000000001</v>
      </c>
      <c r="K400" s="67">
        <f t="shared" si="74"/>
        <v>180</v>
      </c>
      <c r="L400" s="103" t="s">
        <v>192</v>
      </c>
      <c r="N400" s="104">
        <v>99</v>
      </c>
    </row>
    <row r="401" spans="1:15" s="83" customFormat="1" x14ac:dyDescent="0.2">
      <c r="A401" s="42" t="s">
        <v>2</v>
      </c>
      <c r="B401" s="89" t="s">
        <v>60</v>
      </c>
      <c r="C401" s="69" t="s">
        <v>186</v>
      </c>
      <c r="D401" s="12" t="str">
        <f t="shared" si="72"/>
        <v>7,00</v>
      </c>
      <c r="E401" s="12" t="str">
        <f t="shared" si="73"/>
        <v>18</v>
      </c>
      <c r="F401" s="12" t="s">
        <v>123</v>
      </c>
      <c r="G401" s="67">
        <f>'[1]22_3_PriceList'!$M388</f>
        <v>172.36</v>
      </c>
      <c r="H401" s="67">
        <f t="shared" si="69"/>
        <v>172</v>
      </c>
      <c r="I401" s="84">
        <v>0.25</v>
      </c>
      <c r="J401" s="35">
        <f t="shared" ref="J401" si="81">G401*0.75</f>
        <v>129.27000000000001</v>
      </c>
      <c r="K401" s="67">
        <f t="shared" ref="K401" si="82">ROUND(G401*1.21,0)</f>
        <v>209</v>
      </c>
      <c r="L401" s="103" t="s">
        <v>192</v>
      </c>
      <c r="N401" s="104">
        <v>115</v>
      </c>
    </row>
    <row r="402" spans="1:15" x14ac:dyDescent="0.2">
      <c r="A402" s="42" t="s">
        <v>2</v>
      </c>
      <c r="B402" s="12" t="s">
        <v>61</v>
      </c>
      <c r="C402" s="38" t="s">
        <v>39</v>
      </c>
      <c r="D402" s="12" t="str">
        <f t="shared" si="72"/>
        <v>7,00</v>
      </c>
      <c r="E402" s="12" t="str">
        <f t="shared" si="73"/>
        <v>17</v>
      </c>
      <c r="F402" s="12" t="s">
        <v>105</v>
      </c>
      <c r="G402" s="67">
        <f>'[1]22_3_PriceList'!$M389</f>
        <v>149.42000000000002</v>
      </c>
      <c r="H402" s="67">
        <f t="shared" si="69"/>
        <v>149</v>
      </c>
      <c r="I402" s="49">
        <v>0.25</v>
      </c>
      <c r="J402" s="35">
        <f t="shared" ref="J402:J450" si="83">G402*0.75</f>
        <v>112.06500000000001</v>
      </c>
      <c r="K402" s="11">
        <f t="shared" si="74"/>
        <v>181</v>
      </c>
    </row>
    <row r="403" spans="1:15" x14ac:dyDescent="0.2">
      <c r="A403" s="42" t="s">
        <v>2</v>
      </c>
      <c r="B403" s="12" t="s">
        <v>61</v>
      </c>
      <c r="C403" s="38" t="s">
        <v>8</v>
      </c>
      <c r="D403" s="12" t="str">
        <f t="shared" si="72"/>
        <v>7,50</v>
      </c>
      <c r="E403" s="12" t="str">
        <f t="shared" si="73"/>
        <v>17</v>
      </c>
      <c r="F403" s="12" t="s">
        <v>105</v>
      </c>
      <c r="G403" s="67">
        <f>'[1]22_3_PriceList'!$M390</f>
        <v>153.76</v>
      </c>
      <c r="H403" s="67">
        <f t="shared" si="69"/>
        <v>154</v>
      </c>
      <c r="I403" s="49">
        <v>0.25</v>
      </c>
      <c r="J403" s="35">
        <f t="shared" si="83"/>
        <v>115.32</v>
      </c>
      <c r="K403" s="11">
        <f t="shared" si="74"/>
        <v>186</v>
      </c>
    </row>
    <row r="404" spans="1:15" x14ac:dyDescent="0.2">
      <c r="A404" s="42" t="s">
        <v>2</v>
      </c>
      <c r="B404" s="12" t="s">
        <v>61</v>
      </c>
      <c r="C404" s="38" t="s">
        <v>9</v>
      </c>
      <c r="D404" s="12" t="str">
        <f t="shared" si="72"/>
        <v>7,50</v>
      </c>
      <c r="E404" s="12" t="str">
        <f t="shared" si="73"/>
        <v>18</v>
      </c>
      <c r="F404" s="12" t="s">
        <v>105</v>
      </c>
      <c r="G404" s="67">
        <f>'[1]22_3_PriceList'!$M391</f>
        <v>173.6</v>
      </c>
      <c r="H404" s="67">
        <f t="shared" si="69"/>
        <v>174</v>
      </c>
      <c r="I404" s="49">
        <v>0.25</v>
      </c>
      <c r="J404" s="35">
        <f t="shared" si="83"/>
        <v>130.19999999999999</v>
      </c>
      <c r="K404" s="11">
        <f t="shared" si="74"/>
        <v>210</v>
      </c>
    </row>
    <row r="405" spans="1:15" x14ac:dyDescent="0.2">
      <c r="A405" s="42" t="s">
        <v>2</v>
      </c>
      <c r="B405" s="12" t="s">
        <v>61</v>
      </c>
      <c r="C405" s="38" t="s">
        <v>3</v>
      </c>
      <c r="D405" s="12" t="str">
        <f t="shared" si="72"/>
        <v>8,00</v>
      </c>
      <c r="E405" s="12" t="str">
        <f t="shared" si="73"/>
        <v>18</v>
      </c>
      <c r="F405" s="12" t="s">
        <v>105</v>
      </c>
      <c r="G405" s="67">
        <f>'[1]22_3_PriceList'!$M392</f>
        <v>181.04</v>
      </c>
      <c r="H405" s="67">
        <f t="shared" si="69"/>
        <v>181</v>
      </c>
      <c r="I405" s="49">
        <v>0.25</v>
      </c>
      <c r="J405" s="35">
        <f t="shared" si="83"/>
        <v>135.78</v>
      </c>
      <c r="K405" s="11">
        <f t="shared" si="74"/>
        <v>219</v>
      </c>
    </row>
    <row r="406" spans="1:15" x14ac:dyDescent="0.2">
      <c r="A406" s="42" t="s">
        <v>2</v>
      </c>
      <c r="B406" s="12" t="s">
        <v>61</v>
      </c>
      <c r="C406" s="38" t="s">
        <v>10</v>
      </c>
      <c r="D406" s="12" t="str">
        <f t="shared" si="72"/>
        <v>8,00</v>
      </c>
      <c r="E406" s="12" t="str">
        <f t="shared" si="73"/>
        <v>19</v>
      </c>
      <c r="F406" s="12" t="s">
        <v>105</v>
      </c>
      <c r="G406" s="67">
        <f>'[1]22_3_PriceList'!$M393</f>
        <v>217.62</v>
      </c>
      <c r="H406" s="67">
        <f t="shared" si="69"/>
        <v>218</v>
      </c>
      <c r="I406" s="49">
        <v>0.25</v>
      </c>
      <c r="J406" s="35">
        <f t="shared" si="83"/>
        <v>163.215</v>
      </c>
      <c r="K406" s="11">
        <f t="shared" si="74"/>
        <v>263</v>
      </c>
    </row>
    <row r="407" spans="1:15" x14ac:dyDescent="0.2">
      <c r="A407" s="42" t="s">
        <v>2</v>
      </c>
      <c r="B407" s="12" t="s">
        <v>62</v>
      </c>
      <c r="C407" s="38" t="s">
        <v>39</v>
      </c>
      <c r="D407" s="12" t="str">
        <f t="shared" si="72"/>
        <v>7,00</v>
      </c>
      <c r="E407" s="12" t="str">
        <f t="shared" si="73"/>
        <v>17</v>
      </c>
      <c r="F407" s="12" t="s">
        <v>122</v>
      </c>
      <c r="G407" s="67">
        <f>'[1]22_3_PriceList'!$M394</f>
        <v>164.3</v>
      </c>
      <c r="H407" s="67">
        <f t="shared" si="69"/>
        <v>164</v>
      </c>
      <c r="I407" s="49">
        <v>0.25</v>
      </c>
      <c r="J407" s="35">
        <f t="shared" si="83"/>
        <v>123.22500000000001</v>
      </c>
      <c r="K407" s="11">
        <f t="shared" si="74"/>
        <v>199</v>
      </c>
    </row>
    <row r="408" spans="1:15" x14ac:dyDescent="0.2">
      <c r="A408" s="42" t="s">
        <v>2</v>
      </c>
      <c r="B408" s="12" t="s">
        <v>62</v>
      </c>
      <c r="C408" s="38" t="s">
        <v>8</v>
      </c>
      <c r="D408" s="12" t="str">
        <f t="shared" si="72"/>
        <v>7,50</v>
      </c>
      <c r="E408" s="12" t="str">
        <f t="shared" si="73"/>
        <v>17</v>
      </c>
      <c r="F408" s="12" t="s">
        <v>122</v>
      </c>
      <c r="G408" s="67">
        <f>'[1]22_3_PriceList'!$M395</f>
        <v>172.36</v>
      </c>
      <c r="H408" s="67">
        <f t="shared" si="69"/>
        <v>172</v>
      </c>
      <c r="I408" s="49">
        <v>0.25</v>
      </c>
      <c r="J408" s="35">
        <f t="shared" si="83"/>
        <v>129.27000000000001</v>
      </c>
      <c r="K408" s="11">
        <f t="shared" si="74"/>
        <v>209</v>
      </c>
    </row>
    <row r="409" spans="1:15" x14ac:dyDescent="0.2">
      <c r="A409" s="42" t="s">
        <v>2</v>
      </c>
      <c r="B409" s="12" t="s">
        <v>62</v>
      </c>
      <c r="C409" s="38" t="s">
        <v>9</v>
      </c>
      <c r="D409" s="12" t="str">
        <f t="shared" si="72"/>
        <v>7,50</v>
      </c>
      <c r="E409" s="12" t="str">
        <f t="shared" si="73"/>
        <v>18</v>
      </c>
      <c r="F409" s="12" t="s">
        <v>122</v>
      </c>
      <c r="G409" s="67">
        <f>'[1]22_3_PriceList'!$M396</f>
        <v>201.5</v>
      </c>
      <c r="H409" s="67">
        <f t="shared" si="69"/>
        <v>202</v>
      </c>
      <c r="I409" s="49">
        <v>0.25</v>
      </c>
      <c r="J409" s="35">
        <f t="shared" si="83"/>
        <v>151.125</v>
      </c>
      <c r="K409" s="11">
        <f t="shared" si="74"/>
        <v>244</v>
      </c>
    </row>
    <row r="410" spans="1:15" x14ac:dyDescent="0.2">
      <c r="A410" s="42" t="s">
        <v>2</v>
      </c>
      <c r="B410" s="12" t="s">
        <v>62</v>
      </c>
      <c r="C410" s="38" t="s">
        <v>3</v>
      </c>
      <c r="D410" s="12" t="str">
        <f t="shared" si="72"/>
        <v>8,00</v>
      </c>
      <c r="E410" s="12" t="str">
        <f t="shared" si="73"/>
        <v>18</v>
      </c>
      <c r="F410" s="12" t="s">
        <v>122</v>
      </c>
      <c r="G410" s="67">
        <f>'[1]22_3_PriceList'!$M397</f>
        <v>208.32</v>
      </c>
      <c r="H410" s="67">
        <f t="shared" si="69"/>
        <v>208</v>
      </c>
      <c r="I410" s="49">
        <v>0.25</v>
      </c>
      <c r="J410" s="35">
        <f t="shared" si="83"/>
        <v>156.24</v>
      </c>
      <c r="K410" s="11">
        <f t="shared" si="74"/>
        <v>252</v>
      </c>
    </row>
    <row r="411" spans="1:15" x14ac:dyDescent="0.2">
      <c r="A411" s="42" t="s">
        <v>2</v>
      </c>
      <c r="B411" s="12" t="s">
        <v>62</v>
      </c>
      <c r="C411" s="38" t="s">
        <v>10</v>
      </c>
      <c r="D411" s="12" t="str">
        <f t="shared" si="72"/>
        <v>8,00</v>
      </c>
      <c r="E411" s="12" t="str">
        <f t="shared" si="73"/>
        <v>19</v>
      </c>
      <c r="F411" s="12" t="s">
        <v>122</v>
      </c>
      <c r="G411" s="67">
        <f>'[1]22_3_PriceList'!$M398</f>
        <v>245.52</v>
      </c>
      <c r="H411" s="67">
        <f t="shared" si="69"/>
        <v>246</v>
      </c>
      <c r="I411" s="49">
        <v>0.25</v>
      </c>
      <c r="J411" s="35">
        <f t="shared" si="83"/>
        <v>184.14000000000001</v>
      </c>
      <c r="K411" s="11">
        <f t="shared" si="74"/>
        <v>297</v>
      </c>
    </row>
    <row r="412" spans="1:15" s="10" customFormat="1" x14ac:dyDescent="0.2">
      <c r="A412" s="42" t="s">
        <v>2</v>
      </c>
      <c r="B412" t="s">
        <v>63</v>
      </c>
      <c r="C412" s="69" t="s">
        <v>44</v>
      </c>
      <c r="D412" s="12" t="str">
        <f t="shared" si="72"/>
        <v>6,50</v>
      </c>
      <c r="E412" s="12" t="str">
        <f t="shared" si="73"/>
        <v>16</v>
      </c>
      <c r="F412" s="12" t="s">
        <v>105</v>
      </c>
      <c r="G412" s="67">
        <f>'[1]22_3_PriceList'!$M399</f>
        <v>131.44</v>
      </c>
      <c r="H412" s="67">
        <f t="shared" si="69"/>
        <v>131</v>
      </c>
      <c r="I412" s="70">
        <v>0.25</v>
      </c>
      <c r="J412" s="35">
        <f t="shared" si="83"/>
        <v>98.58</v>
      </c>
      <c r="K412" s="67">
        <f t="shared" si="74"/>
        <v>159</v>
      </c>
      <c r="L412" s="103" t="s">
        <v>192</v>
      </c>
      <c r="N412" s="104">
        <v>88</v>
      </c>
      <c r="O412" s="82"/>
    </row>
    <row r="413" spans="1:15" s="10" customFormat="1" x14ac:dyDescent="0.2">
      <c r="A413" s="42" t="s">
        <v>2</v>
      </c>
      <c r="B413" t="s">
        <v>63</v>
      </c>
      <c r="C413" s="69" t="s">
        <v>57</v>
      </c>
      <c r="D413" s="12" t="str">
        <f t="shared" si="72"/>
        <v>6,50</v>
      </c>
      <c r="E413" s="12" t="str">
        <f t="shared" si="73"/>
        <v>17</v>
      </c>
      <c r="F413" s="12" t="s">
        <v>105</v>
      </c>
      <c r="G413" s="67">
        <f>'[1]22_3_PriceList'!$M400</f>
        <v>148.80000000000001</v>
      </c>
      <c r="H413" s="67">
        <f t="shared" si="69"/>
        <v>149</v>
      </c>
      <c r="I413" s="70">
        <v>0.25</v>
      </c>
      <c r="J413" s="35">
        <f t="shared" si="83"/>
        <v>111.60000000000001</v>
      </c>
      <c r="K413" s="67">
        <f t="shared" si="74"/>
        <v>180</v>
      </c>
      <c r="L413" s="103" t="s">
        <v>192</v>
      </c>
      <c r="N413" s="104">
        <v>99</v>
      </c>
      <c r="O413" s="82"/>
    </row>
    <row r="414" spans="1:15" s="10" customFormat="1" x14ac:dyDescent="0.2">
      <c r="A414" s="42" t="s">
        <v>2</v>
      </c>
      <c r="B414" t="s">
        <v>63</v>
      </c>
      <c r="C414" s="69" t="s">
        <v>39</v>
      </c>
      <c r="D414" s="12" t="str">
        <f t="shared" si="72"/>
        <v>7,00</v>
      </c>
      <c r="E414" s="12" t="str">
        <f t="shared" si="73"/>
        <v>17</v>
      </c>
      <c r="F414" s="12" t="s">
        <v>105</v>
      </c>
      <c r="G414" s="67">
        <f>'[1]22_3_PriceList'!$M401</f>
        <v>148.80000000000001</v>
      </c>
      <c r="H414" s="67">
        <f t="shared" si="69"/>
        <v>149</v>
      </c>
      <c r="I414" s="70">
        <v>0.25</v>
      </c>
      <c r="J414" s="35">
        <f t="shared" si="83"/>
        <v>111.60000000000001</v>
      </c>
      <c r="K414" s="67">
        <f t="shared" si="74"/>
        <v>180</v>
      </c>
      <c r="L414" s="103" t="s">
        <v>192</v>
      </c>
      <c r="N414" s="104">
        <v>99</v>
      </c>
      <c r="O414" s="82"/>
    </row>
    <row r="415" spans="1:15" s="10" customFormat="1" x14ac:dyDescent="0.2">
      <c r="A415" s="42" t="s">
        <v>2</v>
      </c>
      <c r="B415" t="s">
        <v>63</v>
      </c>
      <c r="C415" s="69" t="s">
        <v>8</v>
      </c>
      <c r="D415" s="12" t="str">
        <f t="shared" si="72"/>
        <v>7,50</v>
      </c>
      <c r="E415" s="12" t="str">
        <f t="shared" si="73"/>
        <v>17</v>
      </c>
      <c r="F415" s="12" t="s">
        <v>105</v>
      </c>
      <c r="G415" s="67">
        <f>'[1]22_3_PriceList'!$M402</f>
        <v>152.51999999999998</v>
      </c>
      <c r="H415" s="67">
        <f t="shared" si="69"/>
        <v>153</v>
      </c>
      <c r="I415" s="70">
        <v>0.25</v>
      </c>
      <c r="J415" s="35">
        <f t="shared" si="83"/>
        <v>114.38999999999999</v>
      </c>
      <c r="K415" s="67">
        <f t="shared" si="74"/>
        <v>185</v>
      </c>
      <c r="L415" s="103" t="s">
        <v>192</v>
      </c>
      <c r="N415" s="104">
        <v>99</v>
      </c>
      <c r="O415" s="82"/>
    </row>
    <row r="416" spans="1:15" s="10" customFormat="1" x14ac:dyDescent="0.2">
      <c r="A416" s="42" t="s">
        <v>2</v>
      </c>
      <c r="B416" t="s">
        <v>63</v>
      </c>
      <c r="C416" s="69" t="s">
        <v>9</v>
      </c>
      <c r="D416" s="12" t="str">
        <f t="shared" si="72"/>
        <v>7,50</v>
      </c>
      <c r="E416" s="12" t="str">
        <f t="shared" si="73"/>
        <v>18</v>
      </c>
      <c r="F416" s="12" t="s">
        <v>105</v>
      </c>
      <c r="G416" s="67">
        <f>'[1]22_3_PriceList'!$M403</f>
        <v>172.36</v>
      </c>
      <c r="H416" s="67">
        <f t="shared" si="69"/>
        <v>172</v>
      </c>
      <c r="I416" s="70">
        <v>0.25</v>
      </c>
      <c r="J416" s="35">
        <f t="shared" si="83"/>
        <v>129.27000000000001</v>
      </c>
      <c r="K416" s="67">
        <f t="shared" si="74"/>
        <v>209</v>
      </c>
      <c r="L416" s="103" t="s">
        <v>192</v>
      </c>
      <c r="N416" s="104">
        <v>115</v>
      </c>
      <c r="O416" s="82"/>
    </row>
    <row r="417" spans="1:15" s="10" customFormat="1" x14ac:dyDescent="0.2">
      <c r="A417" s="42" t="s">
        <v>2</v>
      </c>
      <c r="B417" t="s">
        <v>63</v>
      </c>
      <c r="C417" s="69" t="s">
        <v>3</v>
      </c>
      <c r="D417" s="12" t="str">
        <f t="shared" si="72"/>
        <v>8,00</v>
      </c>
      <c r="E417" s="12" t="str">
        <f t="shared" si="73"/>
        <v>18</v>
      </c>
      <c r="F417" s="12" t="s">
        <v>105</v>
      </c>
      <c r="G417" s="67">
        <f>'[1]22_3_PriceList'!$M404</f>
        <v>179.8</v>
      </c>
      <c r="H417" s="67">
        <f t="shared" si="69"/>
        <v>180</v>
      </c>
      <c r="I417" s="70">
        <v>0.25</v>
      </c>
      <c r="J417" s="35">
        <f t="shared" si="83"/>
        <v>134.85000000000002</v>
      </c>
      <c r="K417" s="67">
        <f t="shared" si="74"/>
        <v>218</v>
      </c>
      <c r="L417" s="103" t="s">
        <v>192</v>
      </c>
      <c r="N417" s="104">
        <v>115</v>
      </c>
      <c r="O417" s="82"/>
    </row>
    <row r="418" spans="1:15" s="10" customFormat="1" x14ac:dyDescent="0.2">
      <c r="A418" s="42" t="s">
        <v>2</v>
      </c>
      <c r="B418" t="s">
        <v>63</v>
      </c>
      <c r="C418" s="69" t="s">
        <v>15</v>
      </c>
      <c r="D418" s="12" t="str">
        <f t="shared" si="72"/>
        <v>8,50</v>
      </c>
      <c r="E418" s="12" t="str">
        <f t="shared" si="73"/>
        <v>18</v>
      </c>
      <c r="F418" s="12" t="s">
        <v>105</v>
      </c>
      <c r="G418" s="67">
        <f>'[1]22_3_PriceList'!$M405</f>
        <v>179.8</v>
      </c>
      <c r="H418" s="67">
        <f t="shared" si="69"/>
        <v>180</v>
      </c>
      <c r="I418" s="70">
        <v>0.25</v>
      </c>
      <c r="J418" s="35">
        <f t="shared" si="83"/>
        <v>134.85000000000002</v>
      </c>
      <c r="K418" s="67">
        <f t="shared" si="74"/>
        <v>218</v>
      </c>
      <c r="L418" s="103" t="s">
        <v>192</v>
      </c>
      <c r="N418" s="104">
        <v>115</v>
      </c>
      <c r="O418" s="82"/>
    </row>
    <row r="419" spans="1:15" s="10" customFormat="1" x14ac:dyDescent="0.2">
      <c r="A419" s="42" t="s">
        <v>2</v>
      </c>
      <c r="B419" t="s">
        <v>63</v>
      </c>
      <c r="C419" s="69" t="s">
        <v>64</v>
      </c>
      <c r="D419" s="12" t="str">
        <f t="shared" si="72"/>
        <v>9,00</v>
      </c>
      <c r="E419" s="12" t="str">
        <f t="shared" si="73"/>
        <v>18</v>
      </c>
      <c r="F419" s="12" t="s">
        <v>105</v>
      </c>
      <c r="G419" s="67">
        <f>'[1]22_3_PriceList'!$M406</f>
        <v>186.62</v>
      </c>
      <c r="H419" s="67">
        <f t="shared" si="69"/>
        <v>187</v>
      </c>
      <c r="I419" s="70">
        <v>0.25</v>
      </c>
      <c r="J419" s="35">
        <f t="shared" si="83"/>
        <v>139.965</v>
      </c>
      <c r="K419" s="67">
        <f t="shared" si="74"/>
        <v>226</v>
      </c>
      <c r="L419" s="103" t="s">
        <v>192</v>
      </c>
      <c r="N419" s="104">
        <v>115</v>
      </c>
      <c r="O419" s="82"/>
    </row>
    <row r="420" spans="1:15" s="10" customFormat="1" x14ac:dyDescent="0.2">
      <c r="A420" s="42" t="s">
        <v>2</v>
      </c>
      <c r="B420" t="s">
        <v>65</v>
      </c>
      <c r="C420" s="69" t="s">
        <v>44</v>
      </c>
      <c r="D420" s="12" t="str">
        <f t="shared" si="72"/>
        <v>6,50</v>
      </c>
      <c r="E420" s="12" t="str">
        <f t="shared" si="73"/>
        <v>16</v>
      </c>
      <c r="F420" s="12" t="s">
        <v>122</v>
      </c>
      <c r="G420" s="67">
        <f>'[1]22_3_PriceList'!$M407</f>
        <v>145.69999999999999</v>
      </c>
      <c r="H420" s="67">
        <f t="shared" si="69"/>
        <v>146</v>
      </c>
      <c r="I420" s="70">
        <v>0.25</v>
      </c>
      <c r="J420" s="35">
        <f t="shared" si="83"/>
        <v>109.27499999999999</v>
      </c>
      <c r="K420" s="67">
        <f t="shared" si="74"/>
        <v>176</v>
      </c>
      <c r="L420" s="103" t="s">
        <v>192</v>
      </c>
      <c r="N420" s="104">
        <v>99</v>
      </c>
      <c r="O420" s="82"/>
    </row>
    <row r="421" spans="1:15" s="10" customFormat="1" x14ac:dyDescent="0.2">
      <c r="A421" s="42" t="s">
        <v>2</v>
      </c>
      <c r="B421" t="s">
        <v>65</v>
      </c>
      <c r="C421" s="69" t="s">
        <v>57</v>
      </c>
      <c r="D421" s="12" t="str">
        <f t="shared" si="72"/>
        <v>6,50</v>
      </c>
      <c r="E421" s="12" t="str">
        <f t="shared" si="73"/>
        <v>17</v>
      </c>
      <c r="F421" s="12" t="s">
        <v>122</v>
      </c>
      <c r="G421" s="67">
        <f>'[1]22_3_PriceList'!$M408</f>
        <v>163.68</v>
      </c>
      <c r="H421" s="67">
        <f t="shared" si="69"/>
        <v>164</v>
      </c>
      <c r="I421" s="70">
        <v>0.25</v>
      </c>
      <c r="J421" s="35">
        <f t="shared" si="83"/>
        <v>122.76</v>
      </c>
      <c r="K421" s="67">
        <f t="shared" si="74"/>
        <v>198</v>
      </c>
      <c r="L421" s="103" t="s">
        <v>192</v>
      </c>
      <c r="N421" s="104">
        <v>115</v>
      </c>
      <c r="O421" s="82"/>
    </row>
    <row r="422" spans="1:15" s="10" customFormat="1" x14ac:dyDescent="0.2">
      <c r="A422" s="42" t="s">
        <v>2</v>
      </c>
      <c r="B422" t="s">
        <v>65</v>
      </c>
      <c r="C422" s="69" t="s">
        <v>39</v>
      </c>
      <c r="D422" s="12" t="str">
        <f t="shared" si="72"/>
        <v>7,00</v>
      </c>
      <c r="E422" s="12" t="str">
        <f t="shared" si="73"/>
        <v>17</v>
      </c>
      <c r="F422" s="12" t="s">
        <v>122</v>
      </c>
      <c r="G422" s="67">
        <f>'[1]22_3_PriceList'!$M409</f>
        <v>163.68</v>
      </c>
      <c r="H422" s="67">
        <f t="shared" si="69"/>
        <v>164</v>
      </c>
      <c r="I422" s="70">
        <v>0.25</v>
      </c>
      <c r="J422" s="35">
        <f t="shared" si="83"/>
        <v>122.76</v>
      </c>
      <c r="K422" s="67">
        <f t="shared" si="74"/>
        <v>198</v>
      </c>
      <c r="L422" s="103" t="s">
        <v>192</v>
      </c>
      <c r="N422" s="104">
        <v>115</v>
      </c>
      <c r="O422" s="82"/>
    </row>
    <row r="423" spans="1:15" s="10" customFormat="1" x14ac:dyDescent="0.2">
      <c r="A423" s="42" t="s">
        <v>2</v>
      </c>
      <c r="B423" t="s">
        <v>65</v>
      </c>
      <c r="C423" s="69" t="s">
        <v>8</v>
      </c>
      <c r="D423" s="12" t="str">
        <f t="shared" ref="D423:D486" si="84">LEFT(C423,4)</f>
        <v>7,50</v>
      </c>
      <c r="E423" s="12" t="str">
        <f t="shared" ref="E423:E486" si="85">RIGHT(C423,2)</f>
        <v>17</v>
      </c>
      <c r="F423" s="12" t="s">
        <v>122</v>
      </c>
      <c r="G423" s="67">
        <f>'[1]22_3_PriceList'!$M410</f>
        <v>171.12</v>
      </c>
      <c r="H423" s="67">
        <f t="shared" si="69"/>
        <v>171</v>
      </c>
      <c r="I423" s="70">
        <v>0.25</v>
      </c>
      <c r="J423" s="35">
        <f t="shared" si="83"/>
        <v>128.34</v>
      </c>
      <c r="K423" s="67">
        <f t="shared" si="74"/>
        <v>207</v>
      </c>
      <c r="L423" s="103" t="s">
        <v>192</v>
      </c>
      <c r="N423" s="104">
        <v>115</v>
      </c>
      <c r="O423" s="82"/>
    </row>
    <row r="424" spans="1:15" s="10" customFormat="1" x14ac:dyDescent="0.2">
      <c r="A424" s="42" t="s">
        <v>2</v>
      </c>
      <c r="B424" t="s">
        <v>65</v>
      </c>
      <c r="C424" s="69" t="s">
        <v>9</v>
      </c>
      <c r="D424" s="12" t="str">
        <f t="shared" si="84"/>
        <v>7,50</v>
      </c>
      <c r="E424" s="12" t="str">
        <f t="shared" si="85"/>
        <v>18</v>
      </c>
      <c r="F424" s="12" t="s">
        <v>122</v>
      </c>
      <c r="G424" s="67">
        <f>'[1]22_3_PriceList'!$M411</f>
        <v>200.26</v>
      </c>
      <c r="H424" s="67">
        <f t="shared" si="69"/>
        <v>200</v>
      </c>
      <c r="I424" s="70">
        <v>0.25</v>
      </c>
      <c r="J424" s="35">
        <f t="shared" si="83"/>
        <v>150.19499999999999</v>
      </c>
      <c r="K424" s="67">
        <f t="shared" si="74"/>
        <v>242</v>
      </c>
      <c r="L424" s="103" t="s">
        <v>192</v>
      </c>
      <c r="N424" s="104">
        <v>137</v>
      </c>
      <c r="O424" s="82"/>
    </row>
    <row r="425" spans="1:15" s="10" customFormat="1" x14ac:dyDescent="0.2">
      <c r="A425" s="42" t="s">
        <v>2</v>
      </c>
      <c r="B425" t="s">
        <v>65</v>
      </c>
      <c r="C425" s="69" t="s">
        <v>3</v>
      </c>
      <c r="D425" s="12" t="str">
        <f t="shared" si="84"/>
        <v>8,00</v>
      </c>
      <c r="E425" s="12" t="str">
        <f t="shared" si="85"/>
        <v>18</v>
      </c>
      <c r="F425" s="12" t="s">
        <v>122</v>
      </c>
      <c r="G425" s="67">
        <f>'[1]22_3_PriceList'!$M412</f>
        <v>207.07999999999998</v>
      </c>
      <c r="H425" s="67">
        <f t="shared" si="69"/>
        <v>207</v>
      </c>
      <c r="I425" s="70">
        <v>0.25</v>
      </c>
      <c r="J425" s="35">
        <f t="shared" si="83"/>
        <v>155.31</v>
      </c>
      <c r="K425" s="67">
        <f t="shared" si="74"/>
        <v>251</v>
      </c>
      <c r="L425" s="103" t="s">
        <v>192</v>
      </c>
      <c r="N425" s="104">
        <v>137</v>
      </c>
      <c r="O425" s="82"/>
    </row>
    <row r="426" spans="1:15" s="10" customFormat="1" x14ac:dyDescent="0.2">
      <c r="A426" s="42" t="s">
        <v>2</v>
      </c>
      <c r="B426" t="s">
        <v>65</v>
      </c>
      <c r="C426" s="69" t="s">
        <v>15</v>
      </c>
      <c r="D426" s="12" t="str">
        <f t="shared" si="84"/>
        <v>8,50</v>
      </c>
      <c r="E426" s="12" t="str">
        <f t="shared" si="85"/>
        <v>18</v>
      </c>
      <c r="F426" s="12" t="s">
        <v>122</v>
      </c>
      <c r="G426" s="67">
        <f>'[1]22_3_PriceList'!$M413</f>
        <v>207.07999999999998</v>
      </c>
      <c r="H426" s="67">
        <f t="shared" ref="H426:H495" si="86">ROUND(G426,0)</f>
        <v>207</v>
      </c>
      <c r="I426" s="70">
        <v>0.25</v>
      </c>
      <c r="J426" s="35">
        <f t="shared" si="83"/>
        <v>155.31</v>
      </c>
      <c r="K426" s="67">
        <f t="shared" si="74"/>
        <v>251</v>
      </c>
      <c r="L426" s="103" t="s">
        <v>192</v>
      </c>
      <c r="N426" s="104">
        <v>137</v>
      </c>
      <c r="O426" s="82"/>
    </row>
    <row r="427" spans="1:15" s="10" customFormat="1" x14ac:dyDescent="0.2">
      <c r="A427" s="42" t="s">
        <v>2</v>
      </c>
      <c r="B427" t="s">
        <v>65</v>
      </c>
      <c r="C427" s="69" t="s">
        <v>64</v>
      </c>
      <c r="D427" s="12" t="str">
        <f t="shared" si="84"/>
        <v>9,00</v>
      </c>
      <c r="E427" s="12" t="str">
        <f t="shared" si="85"/>
        <v>18</v>
      </c>
      <c r="F427" s="12" t="s">
        <v>122</v>
      </c>
      <c r="G427" s="67">
        <f>'[1]22_3_PriceList'!$M414</f>
        <v>214.52</v>
      </c>
      <c r="H427" s="67">
        <f t="shared" si="86"/>
        <v>215</v>
      </c>
      <c r="I427" s="70">
        <v>0.25</v>
      </c>
      <c r="J427" s="35">
        <f t="shared" si="83"/>
        <v>160.89000000000001</v>
      </c>
      <c r="K427" s="67">
        <f t="shared" si="74"/>
        <v>260</v>
      </c>
      <c r="L427" s="103" t="s">
        <v>192</v>
      </c>
      <c r="N427" s="104">
        <v>137</v>
      </c>
      <c r="O427" s="82"/>
    </row>
    <row r="428" spans="1:15" s="10" customFormat="1" x14ac:dyDescent="0.2">
      <c r="A428" s="42" t="s">
        <v>2</v>
      </c>
      <c r="B428" t="s">
        <v>66</v>
      </c>
      <c r="C428" s="69" t="s">
        <v>44</v>
      </c>
      <c r="D428" s="12" t="str">
        <f t="shared" si="84"/>
        <v>6,50</v>
      </c>
      <c r="E428" s="12" t="str">
        <f t="shared" si="85"/>
        <v>16</v>
      </c>
      <c r="F428" s="12" t="s">
        <v>123</v>
      </c>
      <c r="G428" s="67">
        <f>'[1]22_3_PriceList'!$M415</f>
        <v>131.44</v>
      </c>
      <c r="H428" s="67">
        <f t="shared" si="86"/>
        <v>131</v>
      </c>
      <c r="I428" s="70">
        <v>0.25</v>
      </c>
      <c r="J428" s="35">
        <f t="shared" si="83"/>
        <v>98.58</v>
      </c>
      <c r="K428" s="67">
        <f t="shared" si="74"/>
        <v>159</v>
      </c>
      <c r="L428" s="103" t="s">
        <v>192</v>
      </c>
      <c r="N428" s="104">
        <v>88</v>
      </c>
      <c r="O428" s="82"/>
    </row>
    <row r="429" spans="1:15" s="10" customFormat="1" x14ac:dyDescent="0.2">
      <c r="A429" s="42" t="s">
        <v>2</v>
      </c>
      <c r="B429" t="s">
        <v>66</v>
      </c>
      <c r="C429" s="69" t="s">
        <v>57</v>
      </c>
      <c r="D429" s="12" t="str">
        <f t="shared" si="84"/>
        <v>6,50</v>
      </c>
      <c r="E429" s="12" t="str">
        <f t="shared" si="85"/>
        <v>17</v>
      </c>
      <c r="F429" s="12" t="s">
        <v>123</v>
      </c>
      <c r="G429" s="67">
        <f>'[1]22_3_PriceList'!$M416</f>
        <v>148.80000000000001</v>
      </c>
      <c r="H429" s="67">
        <f t="shared" si="86"/>
        <v>149</v>
      </c>
      <c r="I429" s="70">
        <v>0.25</v>
      </c>
      <c r="J429" s="35">
        <f t="shared" si="83"/>
        <v>111.60000000000001</v>
      </c>
      <c r="K429" s="67">
        <f t="shared" si="74"/>
        <v>180</v>
      </c>
      <c r="L429" s="103" t="s">
        <v>192</v>
      </c>
      <c r="N429" s="104">
        <v>99</v>
      </c>
      <c r="O429" s="82"/>
    </row>
    <row r="430" spans="1:15" s="10" customFormat="1" x14ac:dyDescent="0.2">
      <c r="A430" s="42" t="s">
        <v>2</v>
      </c>
      <c r="B430" t="s">
        <v>66</v>
      </c>
      <c r="C430" s="69" t="s">
        <v>39</v>
      </c>
      <c r="D430" s="12" t="str">
        <f t="shared" si="84"/>
        <v>7,00</v>
      </c>
      <c r="E430" s="12" t="str">
        <f t="shared" si="85"/>
        <v>17</v>
      </c>
      <c r="F430" s="12" t="s">
        <v>123</v>
      </c>
      <c r="G430" s="67">
        <f>'[1]22_3_PriceList'!$M417</f>
        <v>148.80000000000001</v>
      </c>
      <c r="H430" s="67">
        <f t="shared" si="86"/>
        <v>149</v>
      </c>
      <c r="I430" s="70">
        <v>0.25</v>
      </c>
      <c r="J430" s="35">
        <f t="shared" si="83"/>
        <v>111.60000000000001</v>
      </c>
      <c r="K430" s="67">
        <f t="shared" si="74"/>
        <v>180</v>
      </c>
      <c r="L430" s="103" t="s">
        <v>192</v>
      </c>
      <c r="N430" s="104">
        <v>99</v>
      </c>
      <c r="O430" s="82"/>
    </row>
    <row r="431" spans="1:15" s="10" customFormat="1" x14ac:dyDescent="0.2">
      <c r="A431" s="42" t="s">
        <v>2</v>
      </c>
      <c r="B431" t="s">
        <v>66</v>
      </c>
      <c r="C431" s="69" t="s">
        <v>8</v>
      </c>
      <c r="D431" s="12" t="str">
        <f t="shared" si="84"/>
        <v>7,50</v>
      </c>
      <c r="E431" s="12" t="str">
        <f t="shared" si="85"/>
        <v>17</v>
      </c>
      <c r="F431" s="12" t="s">
        <v>123</v>
      </c>
      <c r="G431" s="67">
        <f>'[1]22_3_PriceList'!$M418</f>
        <v>152.51999999999998</v>
      </c>
      <c r="H431" s="67">
        <f t="shared" si="86"/>
        <v>153</v>
      </c>
      <c r="I431" s="70">
        <v>0.25</v>
      </c>
      <c r="J431" s="35">
        <f t="shared" si="83"/>
        <v>114.38999999999999</v>
      </c>
      <c r="K431" s="67">
        <f t="shared" si="74"/>
        <v>185</v>
      </c>
      <c r="L431" s="103" t="s">
        <v>192</v>
      </c>
      <c r="N431" s="104">
        <v>99</v>
      </c>
      <c r="O431" s="82"/>
    </row>
    <row r="432" spans="1:15" s="10" customFormat="1" x14ac:dyDescent="0.2">
      <c r="A432" s="42" t="s">
        <v>2</v>
      </c>
      <c r="B432" t="s">
        <v>66</v>
      </c>
      <c r="C432" s="69" t="s">
        <v>9</v>
      </c>
      <c r="D432" s="12" t="str">
        <f t="shared" si="84"/>
        <v>7,50</v>
      </c>
      <c r="E432" s="12" t="str">
        <f t="shared" si="85"/>
        <v>18</v>
      </c>
      <c r="F432" s="12" t="s">
        <v>123</v>
      </c>
      <c r="G432" s="67">
        <f>'[1]22_3_PriceList'!$M419</f>
        <v>172.36</v>
      </c>
      <c r="H432" s="67">
        <f t="shared" si="86"/>
        <v>172</v>
      </c>
      <c r="I432" s="70">
        <v>0.25</v>
      </c>
      <c r="J432" s="35">
        <f t="shared" si="83"/>
        <v>129.27000000000001</v>
      </c>
      <c r="K432" s="67">
        <f t="shared" si="74"/>
        <v>209</v>
      </c>
      <c r="L432" s="103" t="s">
        <v>192</v>
      </c>
      <c r="N432" s="104">
        <v>115</v>
      </c>
      <c r="O432" s="82"/>
    </row>
    <row r="433" spans="1:15" s="10" customFormat="1" x14ac:dyDescent="0.2">
      <c r="A433" s="42" t="s">
        <v>2</v>
      </c>
      <c r="B433" t="s">
        <v>66</v>
      </c>
      <c r="C433" s="69" t="s">
        <v>3</v>
      </c>
      <c r="D433" s="12" t="str">
        <f t="shared" si="84"/>
        <v>8,00</v>
      </c>
      <c r="E433" s="12" t="str">
        <f t="shared" si="85"/>
        <v>18</v>
      </c>
      <c r="F433" s="12" t="s">
        <v>123</v>
      </c>
      <c r="G433" s="67">
        <f>'[1]22_3_PriceList'!$M420</f>
        <v>179.8</v>
      </c>
      <c r="H433" s="67">
        <f t="shared" si="86"/>
        <v>180</v>
      </c>
      <c r="I433" s="70">
        <v>0.25</v>
      </c>
      <c r="J433" s="35">
        <f t="shared" si="83"/>
        <v>134.85000000000002</v>
      </c>
      <c r="K433" s="67">
        <f t="shared" si="74"/>
        <v>218</v>
      </c>
      <c r="L433" s="103" t="s">
        <v>192</v>
      </c>
      <c r="N433" s="104">
        <v>115</v>
      </c>
      <c r="O433" s="82"/>
    </row>
    <row r="434" spans="1:15" s="10" customFormat="1" x14ac:dyDescent="0.2">
      <c r="A434" s="42" t="s">
        <v>2</v>
      </c>
      <c r="B434" t="s">
        <v>66</v>
      </c>
      <c r="C434" s="69" t="s">
        <v>15</v>
      </c>
      <c r="D434" s="12" t="str">
        <f t="shared" si="84"/>
        <v>8,50</v>
      </c>
      <c r="E434" s="12" t="str">
        <f t="shared" si="85"/>
        <v>18</v>
      </c>
      <c r="F434" s="12" t="s">
        <v>123</v>
      </c>
      <c r="G434" s="67">
        <f>'[1]22_3_PriceList'!$M421</f>
        <v>179.8</v>
      </c>
      <c r="H434" s="67">
        <f t="shared" si="86"/>
        <v>180</v>
      </c>
      <c r="I434" s="70">
        <v>0.25</v>
      </c>
      <c r="J434" s="35">
        <f t="shared" si="83"/>
        <v>134.85000000000002</v>
      </c>
      <c r="K434" s="67">
        <f t="shared" si="74"/>
        <v>218</v>
      </c>
      <c r="L434" s="103" t="s">
        <v>192</v>
      </c>
      <c r="N434" s="104">
        <v>115</v>
      </c>
      <c r="O434" s="82"/>
    </row>
    <row r="435" spans="1:15" s="10" customFormat="1" x14ac:dyDescent="0.2">
      <c r="A435" s="42" t="s">
        <v>2</v>
      </c>
      <c r="B435" t="s">
        <v>66</v>
      </c>
      <c r="C435" s="69" t="s">
        <v>64</v>
      </c>
      <c r="D435" s="12" t="str">
        <f t="shared" si="84"/>
        <v>9,00</v>
      </c>
      <c r="E435" s="12" t="str">
        <f t="shared" si="85"/>
        <v>18</v>
      </c>
      <c r="F435" s="12" t="s">
        <v>123</v>
      </c>
      <c r="G435" s="67">
        <f>'[1]22_3_PriceList'!$M422</f>
        <v>186.62</v>
      </c>
      <c r="H435" s="67">
        <f t="shared" si="86"/>
        <v>187</v>
      </c>
      <c r="I435" s="70">
        <v>0.25</v>
      </c>
      <c r="J435" s="35">
        <f t="shared" si="83"/>
        <v>139.965</v>
      </c>
      <c r="K435" s="67">
        <f t="shared" si="74"/>
        <v>226</v>
      </c>
      <c r="L435" s="103" t="s">
        <v>192</v>
      </c>
      <c r="N435" s="104">
        <v>115</v>
      </c>
    </row>
    <row r="436" spans="1:15" x14ac:dyDescent="0.2">
      <c r="A436" s="42" t="s">
        <v>2</v>
      </c>
      <c r="B436" s="12" t="s">
        <v>67</v>
      </c>
      <c r="C436" s="38" t="s">
        <v>48</v>
      </c>
      <c r="D436" s="12" t="str">
        <f t="shared" si="84"/>
        <v>6,00</v>
      </c>
      <c r="E436" s="12" t="str">
        <f t="shared" si="85"/>
        <v>15</v>
      </c>
      <c r="F436" s="12" t="s">
        <v>105</v>
      </c>
      <c r="G436" s="67">
        <f>'[1]22_3_PriceList'!$M423</f>
        <v>118.42</v>
      </c>
      <c r="H436" s="67">
        <f t="shared" si="86"/>
        <v>118</v>
      </c>
      <c r="I436" s="49">
        <v>0.25</v>
      </c>
      <c r="J436" s="35">
        <f t="shared" si="83"/>
        <v>88.814999999999998</v>
      </c>
      <c r="K436" s="11">
        <f t="shared" si="74"/>
        <v>143</v>
      </c>
      <c r="N436" s="68"/>
    </row>
    <row r="437" spans="1:15" x14ac:dyDescent="0.2">
      <c r="A437" s="42" t="s">
        <v>2</v>
      </c>
      <c r="B437" s="12" t="s">
        <v>67</v>
      </c>
      <c r="C437" s="38" t="s">
        <v>49</v>
      </c>
      <c r="D437" s="12" t="str">
        <f t="shared" si="84"/>
        <v>6,00</v>
      </c>
      <c r="E437" s="12" t="str">
        <f t="shared" si="85"/>
        <v>16</v>
      </c>
      <c r="F437" s="12" t="s">
        <v>105</v>
      </c>
      <c r="G437" s="67">
        <f>'[1]22_3_PriceList'!$M424</f>
        <v>131.44</v>
      </c>
      <c r="H437" s="67">
        <f t="shared" si="86"/>
        <v>131</v>
      </c>
      <c r="I437" s="49">
        <v>0.25</v>
      </c>
      <c r="J437" s="35">
        <f t="shared" si="83"/>
        <v>98.58</v>
      </c>
      <c r="K437" s="11">
        <f t="shared" si="74"/>
        <v>159</v>
      </c>
    </row>
    <row r="438" spans="1:15" x14ac:dyDescent="0.2">
      <c r="A438" s="42" t="s">
        <v>2</v>
      </c>
      <c r="B438" s="12" t="s">
        <v>67</v>
      </c>
      <c r="C438" s="38" t="s">
        <v>44</v>
      </c>
      <c r="D438" s="12" t="str">
        <f t="shared" si="84"/>
        <v>6,50</v>
      </c>
      <c r="E438" s="12" t="str">
        <f t="shared" si="85"/>
        <v>16</v>
      </c>
      <c r="F438" s="12" t="s">
        <v>105</v>
      </c>
      <c r="G438" s="67">
        <f>'[1]22_3_PriceList'!$M425</f>
        <v>131.44</v>
      </c>
      <c r="H438" s="67">
        <f t="shared" si="86"/>
        <v>131</v>
      </c>
      <c r="I438" s="49">
        <v>0.25</v>
      </c>
      <c r="J438" s="35">
        <f t="shared" si="83"/>
        <v>98.58</v>
      </c>
      <c r="K438" s="11">
        <f t="shared" si="74"/>
        <v>159</v>
      </c>
    </row>
    <row r="439" spans="1:15" x14ac:dyDescent="0.2">
      <c r="A439" s="42" t="s">
        <v>2</v>
      </c>
      <c r="B439" s="12" t="s">
        <v>67</v>
      </c>
      <c r="C439" s="38" t="s">
        <v>57</v>
      </c>
      <c r="D439" s="12" t="str">
        <f t="shared" si="84"/>
        <v>6,50</v>
      </c>
      <c r="E439" s="12" t="str">
        <f t="shared" si="85"/>
        <v>17</v>
      </c>
      <c r="F439" s="12" t="s">
        <v>105</v>
      </c>
      <c r="G439" s="67">
        <f>'[1]22_3_PriceList'!$M426</f>
        <v>148.80000000000001</v>
      </c>
      <c r="H439" s="67">
        <f t="shared" si="86"/>
        <v>149</v>
      </c>
      <c r="I439" s="49">
        <v>0.25</v>
      </c>
      <c r="J439" s="35">
        <f t="shared" si="83"/>
        <v>111.60000000000001</v>
      </c>
      <c r="K439" s="11">
        <f t="shared" si="74"/>
        <v>180</v>
      </c>
    </row>
    <row r="440" spans="1:15" x14ac:dyDescent="0.2">
      <c r="A440" s="42" t="s">
        <v>2</v>
      </c>
      <c r="B440" s="12" t="s">
        <v>67</v>
      </c>
      <c r="C440" s="38" t="s">
        <v>39</v>
      </c>
      <c r="D440" s="12" t="str">
        <f t="shared" si="84"/>
        <v>7,00</v>
      </c>
      <c r="E440" s="12" t="str">
        <f t="shared" si="85"/>
        <v>17</v>
      </c>
      <c r="F440" s="12" t="s">
        <v>105</v>
      </c>
      <c r="G440" s="67">
        <f>'[1]22_3_PriceList'!$M427</f>
        <v>148.80000000000001</v>
      </c>
      <c r="H440" s="67">
        <f t="shared" si="86"/>
        <v>149</v>
      </c>
      <c r="I440" s="49">
        <v>0.25</v>
      </c>
      <c r="J440" s="35">
        <f t="shared" si="83"/>
        <v>111.60000000000001</v>
      </c>
      <c r="K440" s="11">
        <f t="shared" si="74"/>
        <v>180</v>
      </c>
    </row>
    <row r="441" spans="1:15" x14ac:dyDescent="0.2">
      <c r="A441" s="42" t="s">
        <v>2</v>
      </c>
      <c r="B441" s="12" t="s">
        <v>67</v>
      </c>
      <c r="C441" s="38" t="s">
        <v>8</v>
      </c>
      <c r="D441" s="12" t="str">
        <f t="shared" si="84"/>
        <v>7,50</v>
      </c>
      <c r="E441" s="12" t="str">
        <f t="shared" si="85"/>
        <v>17</v>
      </c>
      <c r="F441" s="12" t="s">
        <v>105</v>
      </c>
      <c r="G441" s="67">
        <f>'[1]22_3_PriceList'!$M428</f>
        <v>152.51999999999998</v>
      </c>
      <c r="H441" s="67">
        <f t="shared" si="86"/>
        <v>153</v>
      </c>
      <c r="I441" s="49">
        <v>0.25</v>
      </c>
      <c r="J441" s="35">
        <f t="shared" si="83"/>
        <v>114.38999999999999</v>
      </c>
      <c r="K441" s="11">
        <f t="shared" si="74"/>
        <v>185</v>
      </c>
    </row>
    <row r="442" spans="1:15" x14ac:dyDescent="0.2">
      <c r="A442" s="42" t="s">
        <v>2</v>
      </c>
      <c r="B442" s="12" t="s">
        <v>67</v>
      </c>
      <c r="C442" s="38" t="s">
        <v>9</v>
      </c>
      <c r="D442" s="12" t="str">
        <f t="shared" si="84"/>
        <v>7,50</v>
      </c>
      <c r="E442" s="12" t="str">
        <f t="shared" si="85"/>
        <v>18</v>
      </c>
      <c r="F442" s="12" t="s">
        <v>105</v>
      </c>
      <c r="G442" s="67">
        <f>'[1]22_3_PriceList'!$M429</f>
        <v>172.36</v>
      </c>
      <c r="H442" s="67">
        <f t="shared" si="86"/>
        <v>172</v>
      </c>
      <c r="I442" s="49">
        <v>0.25</v>
      </c>
      <c r="J442" s="35">
        <f t="shared" si="83"/>
        <v>129.27000000000001</v>
      </c>
      <c r="K442" s="11">
        <f t="shared" si="74"/>
        <v>209</v>
      </c>
    </row>
    <row r="443" spans="1:15" x14ac:dyDescent="0.2">
      <c r="A443" s="42" t="s">
        <v>2</v>
      </c>
      <c r="B443" s="12" t="s">
        <v>67</v>
      </c>
      <c r="C443" s="38" t="s">
        <v>3</v>
      </c>
      <c r="D443" s="12" t="str">
        <f t="shared" si="84"/>
        <v>8,00</v>
      </c>
      <c r="E443" s="12" t="str">
        <f t="shared" si="85"/>
        <v>18</v>
      </c>
      <c r="F443" s="12" t="s">
        <v>105</v>
      </c>
      <c r="G443" s="67">
        <f>'[1]22_3_PriceList'!$M430</f>
        <v>179.8</v>
      </c>
      <c r="H443" s="67">
        <f t="shared" si="86"/>
        <v>180</v>
      </c>
      <c r="I443" s="49">
        <v>0.25</v>
      </c>
      <c r="J443" s="35">
        <f t="shared" si="83"/>
        <v>134.85000000000002</v>
      </c>
      <c r="K443" s="11">
        <f t="shared" si="74"/>
        <v>218</v>
      </c>
    </row>
    <row r="444" spans="1:15" x14ac:dyDescent="0.2">
      <c r="A444" s="42" t="s">
        <v>2</v>
      </c>
      <c r="B444" s="12" t="s">
        <v>67</v>
      </c>
      <c r="C444" s="38" t="s">
        <v>15</v>
      </c>
      <c r="D444" s="12" t="str">
        <f t="shared" si="84"/>
        <v>8,50</v>
      </c>
      <c r="E444" s="12" t="str">
        <f t="shared" si="85"/>
        <v>18</v>
      </c>
      <c r="F444" s="12" t="s">
        <v>105</v>
      </c>
      <c r="G444" s="67">
        <f>'[1]22_3_PriceList'!$M431</f>
        <v>179.8</v>
      </c>
      <c r="H444" s="67">
        <f t="shared" si="86"/>
        <v>180</v>
      </c>
      <c r="I444" s="49">
        <v>0.25</v>
      </c>
      <c r="J444" s="35">
        <f t="shared" si="83"/>
        <v>134.85000000000002</v>
      </c>
      <c r="K444" s="11">
        <f t="shared" si="74"/>
        <v>218</v>
      </c>
    </row>
    <row r="445" spans="1:15" x14ac:dyDescent="0.2">
      <c r="A445" s="42" t="s">
        <v>2</v>
      </c>
      <c r="B445" s="12" t="s">
        <v>68</v>
      </c>
      <c r="C445" s="38" t="s">
        <v>48</v>
      </c>
      <c r="D445" s="12" t="str">
        <f t="shared" si="84"/>
        <v>6,00</v>
      </c>
      <c r="E445" s="12" t="str">
        <f t="shared" si="85"/>
        <v>15</v>
      </c>
      <c r="F445" s="12" t="s">
        <v>123</v>
      </c>
      <c r="G445" s="67">
        <f>'[1]22_3_PriceList'!$M432</f>
        <v>118.42</v>
      </c>
      <c r="H445" s="67">
        <f t="shared" si="86"/>
        <v>118</v>
      </c>
      <c r="I445" s="49">
        <v>0.25</v>
      </c>
      <c r="J445" s="35">
        <f t="shared" si="83"/>
        <v>88.814999999999998</v>
      </c>
      <c r="K445" s="11">
        <f t="shared" si="74"/>
        <v>143</v>
      </c>
    </row>
    <row r="446" spans="1:15" x14ac:dyDescent="0.2">
      <c r="A446" s="42" t="s">
        <v>2</v>
      </c>
      <c r="B446" s="12" t="s">
        <v>68</v>
      </c>
      <c r="C446" s="38" t="s">
        <v>49</v>
      </c>
      <c r="D446" s="12" t="str">
        <f t="shared" si="84"/>
        <v>6,00</v>
      </c>
      <c r="E446" s="12" t="str">
        <f t="shared" si="85"/>
        <v>16</v>
      </c>
      <c r="F446" s="12" t="s">
        <v>123</v>
      </c>
      <c r="G446" s="67">
        <f>'[1]22_3_PriceList'!$M433</f>
        <v>131.44</v>
      </c>
      <c r="H446" s="67">
        <f t="shared" si="86"/>
        <v>131</v>
      </c>
      <c r="I446" s="49">
        <v>0.25</v>
      </c>
      <c r="J446" s="35">
        <f t="shared" si="83"/>
        <v>98.58</v>
      </c>
      <c r="K446" s="11">
        <f t="shared" si="74"/>
        <v>159</v>
      </c>
    </row>
    <row r="447" spans="1:15" x14ac:dyDescent="0.2">
      <c r="A447" s="42" t="s">
        <v>2</v>
      </c>
      <c r="B447" s="12" t="s">
        <v>68</v>
      </c>
      <c r="C447" s="38" t="s">
        <v>44</v>
      </c>
      <c r="D447" s="12" t="str">
        <f t="shared" si="84"/>
        <v>6,50</v>
      </c>
      <c r="E447" s="12" t="str">
        <f t="shared" si="85"/>
        <v>16</v>
      </c>
      <c r="F447" s="12" t="s">
        <v>123</v>
      </c>
      <c r="G447" s="67">
        <f>'[1]22_3_PriceList'!$M434</f>
        <v>131.44</v>
      </c>
      <c r="H447" s="67">
        <f t="shared" si="86"/>
        <v>131</v>
      </c>
      <c r="I447" s="49">
        <v>0.25</v>
      </c>
      <c r="J447" s="35">
        <f t="shared" si="83"/>
        <v>98.58</v>
      </c>
      <c r="K447" s="11">
        <f t="shared" si="74"/>
        <v>159</v>
      </c>
    </row>
    <row r="448" spans="1:15" x14ac:dyDescent="0.2">
      <c r="A448" s="42" t="s">
        <v>2</v>
      </c>
      <c r="B448" s="12" t="s">
        <v>68</v>
      </c>
      <c r="C448" s="38" t="s">
        <v>57</v>
      </c>
      <c r="D448" s="12" t="str">
        <f t="shared" si="84"/>
        <v>6,50</v>
      </c>
      <c r="E448" s="12" t="str">
        <f t="shared" si="85"/>
        <v>17</v>
      </c>
      <c r="F448" s="12" t="s">
        <v>123</v>
      </c>
      <c r="G448" s="67">
        <f>'[1]22_3_PriceList'!$M435</f>
        <v>148.80000000000001</v>
      </c>
      <c r="H448" s="67">
        <f t="shared" si="86"/>
        <v>149</v>
      </c>
      <c r="I448" s="49">
        <v>0.25</v>
      </c>
      <c r="J448" s="35">
        <f t="shared" si="83"/>
        <v>111.60000000000001</v>
      </c>
      <c r="K448" s="11">
        <f t="shared" si="74"/>
        <v>180</v>
      </c>
    </row>
    <row r="449" spans="1:14" x14ac:dyDescent="0.2">
      <c r="A449" s="42" t="s">
        <v>2</v>
      </c>
      <c r="B449" s="12" t="s">
        <v>68</v>
      </c>
      <c r="C449" s="38" t="s">
        <v>39</v>
      </c>
      <c r="D449" s="12" t="str">
        <f t="shared" si="84"/>
        <v>7,00</v>
      </c>
      <c r="E449" s="12" t="str">
        <f t="shared" si="85"/>
        <v>17</v>
      </c>
      <c r="F449" s="12" t="s">
        <v>123</v>
      </c>
      <c r="G449" s="67">
        <f>'[1]22_3_PriceList'!$M436</f>
        <v>148.80000000000001</v>
      </c>
      <c r="H449" s="67">
        <f t="shared" si="86"/>
        <v>149</v>
      </c>
      <c r="I449" s="49">
        <v>0.25</v>
      </c>
      <c r="J449" s="35">
        <f t="shared" si="83"/>
        <v>111.60000000000001</v>
      </c>
      <c r="K449" s="11">
        <f t="shared" ref="K449:K506" si="87">ROUND(G449*1.21,0)</f>
        <v>180</v>
      </c>
    </row>
    <row r="450" spans="1:14" x14ac:dyDescent="0.2">
      <c r="A450" s="42" t="s">
        <v>2</v>
      </c>
      <c r="B450" s="12" t="s">
        <v>68</v>
      </c>
      <c r="C450" s="38" t="s">
        <v>8</v>
      </c>
      <c r="D450" s="12" t="str">
        <f t="shared" si="84"/>
        <v>7,50</v>
      </c>
      <c r="E450" s="12" t="str">
        <f t="shared" si="85"/>
        <v>17</v>
      </c>
      <c r="F450" s="12" t="s">
        <v>123</v>
      </c>
      <c r="G450" s="67">
        <f>'[1]22_3_PriceList'!$M437</f>
        <v>152.51999999999998</v>
      </c>
      <c r="H450" s="67">
        <f t="shared" si="86"/>
        <v>153</v>
      </c>
      <c r="I450" s="49">
        <v>0.25</v>
      </c>
      <c r="J450" s="35">
        <f t="shared" si="83"/>
        <v>114.38999999999999</v>
      </c>
      <c r="K450" s="11">
        <f t="shared" si="87"/>
        <v>185</v>
      </c>
    </row>
    <row r="451" spans="1:14" x14ac:dyDescent="0.2">
      <c r="A451" s="42" t="s">
        <v>2</v>
      </c>
      <c r="B451" s="12" t="s">
        <v>68</v>
      </c>
      <c r="C451" s="38" t="s">
        <v>9</v>
      </c>
      <c r="D451" s="12" t="str">
        <f t="shared" si="84"/>
        <v>7,50</v>
      </c>
      <c r="E451" s="12" t="str">
        <f t="shared" si="85"/>
        <v>18</v>
      </c>
      <c r="F451" s="12" t="s">
        <v>123</v>
      </c>
      <c r="G451" s="67">
        <f>'[1]22_3_PriceList'!$M438</f>
        <v>172.36</v>
      </c>
      <c r="H451" s="67">
        <f t="shared" si="86"/>
        <v>172</v>
      </c>
      <c r="I451" s="49">
        <v>0.25</v>
      </c>
      <c r="J451" s="35">
        <f t="shared" ref="J451:J514" si="88">G451*0.75</f>
        <v>129.27000000000001</v>
      </c>
      <c r="K451" s="11">
        <f t="shared" si="87"/>
        <v>209</v>
      </c>
    </row>
    <row r="452" spans="1:14" x14ac:dyDescent="0.2">
      <c r="A452" s="42" t="s">
        <v>2</v>
      </c>
      <c r="B452" s="12" t="s">
        <v>68</v>
      </c>
      <c r="C452" s="38" t="s">
        <v>3</v>
      </c>
      <c r="D452" s="12" t="str">
        <f t="shared" si="84"/>
        <v>8,00</v>
      </c>
      <c r="E452" s="12" t="str">
        <f t="shared" si="85"/>
        <v>18</v>
      </c>
      <c r="F452" s="12" t="s">
        <v>123</v>
      </c>
      <c r="G452" s="67">
        <f>'[1]22_3_PriceList'!$M439</f>
        <v>179.8</v>
      </c>
      <c r="H452" s="67">
        <f t="shared" si="86"/>
        <v>180</v>
      </c>
      <c r="I452" s="49">
        <v>0.25</v>
      </c>
      <c r="J452" s="35">
        <f t="shared" si="88"/>
        <v>134.85000000000002</v>
      </c>
      <c r="K452" s="11">
        <f t="shared" si="87"/>
        <v>218</v>
      </c>
    </row>
    <row r="453" spans="1:14" x14ac:dyDescent="0.2">
      <c r="A453" s="42" t="s">
        <v>2</v>
      </c>
      <c r="B453" s="12" t="s">
        <v>68</v>
      </c>
      <c r="C453" s="38" t="s">
        <v>15</v>
      </c>
      <c r="D453" s="12" t="str">
        <f t="shared" si="84"/>
        <v>8,50</v>
      </c>
      <c r="E453" s="12" t="str">
        <f t="shared" si="85"/>
        <v>18</v>
      </c>
      <c r="F453" s="12" t="s">
        <v>123</v>
      </c>
      <c r="G453" s="67">
        <f>'[1]22_3_PriceList'!$M440</f>
        <v>179.8</v>
      </c>
      <c r="H453" s="67">
        <f t="shared" si="86"/>
        <v>180</v>
      </c>
      <c r="I453" s="49">
        <v>0.25</v>
      </c>
      <c r="J453" s="35">
        <f t="shared" si="88"/>
        <v>134.85000000000002</v>
      </c>
      <c r="K453" s="11">
        <f t="shared" si="87"/>
        <v>218</v>
      </c>
    </row>
    <row r="454" spans="1:14" s="83" customFormat="1" x14ac:dyDescent="0.2">
      <c r="A454" s="42" t="s">
        <v>2</v>
      </c>
      <c r="B454" s="89" t="s">
        <v>69</v>
      </c>
      <c r="C454" s="69" t="s">
        <v>44</v>
      </c>
      <c r="D454" s="12" t="str">
        <f t="shared" si="84"/>
        <v>6,50</v>
      </c>
      <c r="E454" s="12" t="str">
        <f t="shared" si="85"/>
        <v>16</v>
      </c>
      <c r="F454" s="12" t="s">
        <v>105</v>
      </c>
      <c r="G454" s="67">
        <f>'[1]22_3_PriceList'!$M441</f>
        <v>140.74</v>
      </c>
      <c r="H454" s="67">
        <f t="shared" si="86"/>
        <v>141</v>
      </c>
      <c r="I454" s="70">
        <v>0.25</v>
      </c>
      <c r="J454" s="35">
        <f t="shared" si="88"/>
        <v>105.55500000000001</v>
      </c>
      <c r="K454" s="67">
        <f t="shared" si="87"/>
        <v>170</v>
      </c>
      <c r="L454" s="90" t="s">
        <v>163</v>
      </c>
      <c r="N454" s="91">
        <v>96.9</v>
      </c>
    </row>
    <row r="455" spans="1:14" s="83" customFormat="1" x14ac:dyDescent="0.2">
      <c r="A455" s="42" t="s">
        <v>2</v>
      </c>
      <c r="B455" s="89" t="s">
        <v>69</v>
      </c>
      <c r="C455" s="69" t="s">
        <v>57</v>
      </c>
      <c r="D455" s="12" t="str">
        <f t="shared" si="84"/>
        <v>6,50</v>
      </c>
      <c r="E455" s="12" t="str">
        <f t="shared" si="85"/>
        <v>17</v>
      </c>
      <c r="F455" s="12" t="s">
        <v>105</v>
      </c>
      <c r="G455" s="67">
        <f>'[1]22_3_PriceList'!$M442</f>
        <v>159.34</v>
      </c>
      <c r="H455" s="67">
        <f t="shared" si="86"/>
        <v>159</v>
      </c>
      <c r="I455" s="70">
        <v>0.25</v>
      </c>
      <c r="J455" s="35">
        <f t="shared" si="88"/>
        <v>119.505</v>
      </c>
      <c r="K455" s="67">
        <f t="shared" si="87"/>
        <v>193</v>
      </c>
      <c r="L455" s="90" t="s">
        <v>163</v>
      </c>
      <c r="N455" s="91">
        <v>106.9</v>
      </c>
    </row>
    <row r="456" spans="1:14" s="83" customFormat="1" x14ac:dyDescent="0.2">
      <c r="A456" s="42" t="s">
        <v>2</v>
      </c>
      <c r="B456" s="89" t="s">
        <v>69</v>
      </c>
      <c r="C456" s="69" t="s">
        <v>39</v>
      </c>
      <c r="D456" s="12" t="str">
        <f t="shared" si="84"/>
        <v>7,00</v>
      </c>
      <c r="E456" s="12" t="str">
        <f t="shared" si="85"/>
        <v>17</v>
      </c>
      <c r="F456" s="12" t="s">
        <v>105</v>
      </c>
      <c r="G456" s="67">
        <f>'[1]22_3_PriceList'!$M443</f>
        <v>159.34</v>
      </c>
      <c r="H456" s="67">
        <f t="shared" si="86"/>
        <v>159</v>
      </c>
      <c r="I456" s="70">
        <v>0.25</v>
      </c>
      <c r="J456" s="35">
        <f t="shared" si="88"/>
        <v>119.505</v>
      </c>
      <c r="K456" s="67">
        <f t="shared" si="87"/>
        <v>193</v>
      </c>
      <c r="L456" s="90" t="s">
        <v>163</v>
      </c>
      <c r="N456" s="91">
        <v>106.9</v>
      </c>
    </row>
    <row r="457" spans="1:14" s="83" customFormat="1" x14ac:dyDescent="0.2">
      <c r="A457" s="42" t="s">
        <v>2</v>
      </c>
      <c r="B457" s="89" t="s">
        <v>69</v>
      </c>
      <c r="C457" s="69" t="s">
        <v>37</v>
      </c>
      <c r="D457" s="12" t="str">
        <f t="shared" si="84"/>
        <v>7,00</v>
      </c>
      <c r="E457" s="12" t="str">
        <f t="shared" si="85"/>
        <v>18</v>
      </c>
      <c r="F457" s="12" t="s">
        <v>105</v>
      </c>
      <c r="G457" s="67">
        <f>'[1]22_3_PriceList'!$M444</f>
        <v>184.76</v>
      </c>
      <c r="H457" s="67">
        <f t="shared" si="86"/>
        <v>185</v>
      </c>
      <c r="I457" s="70">
        <v>0.25</v>
      </c>
      <c r="J457" s="35">
        <f t="shared" si="88"/>
        <v>138.57</v>
      </c>
      <c r="K457" s="67">
        <f t="shared" si="87"/>
        <v>224</v>
      </c>
      <c r="L457" s="90" t="s">
        <v>163</v>
      </c>
      <c r="N457" s="91">
        <v>123.9</v>
      </c>
    </row>
    <row r="458" spans="1:14" s="83" customFormat="1" x14ac:dyDescent="0.2">
      <c r="A458" s="42" t="s">
        <v>2</v>
      </c>
      <c r="B458" s="89" t="s">
        <v>69</v>
      </c>
      <c r="C458" s="69" t="s">
        <v>9</v>
      </c>
      <c r="D458" s="12" t="str">
        <f t="shared" si="84"/>
        <v>7,50</v>
      </c>
      <c r="E458" s="12" t="str">
        <f t="shared" si="85"/>
        <v>18</v>
      </c>
      <c r="F458" s="12" t="s">
        <v>105</v>
      </c>
      <c r="G458" s="67">
        <f>'[1]22_3_PriceList'!$M445</f>
        <v>184.76</v>
      </c>
      <c r="H458" s="67">
        <f t="shared" si="86"/>
        <v>185</v>
      </c>
      <c r="I458" s="70">
        <v>0.25</v>
      </c>
      <c r="J458" s="35">
        <f t="shared" si="88"/>
        <v>138.57</v>
      </c>
      <c r="K458" s="67">
        <f t="shared" si="87"/>
        <v>224</v>
      </c>
      <c r="L458" s="90" t="s">
        <v>163</v>
      </c>
      <c r="N458" s="91">
        <v>123.9</v>
      </c>
    </row>
    <row r="459" spans="1:14" s="83" customFormat="1" x14ac:dyDescent="0.2">
      <c r="A459" s="42" t="s">
        <v>2</v>
      </c>
      <c r="B459" s="89" t="s">
        <v>69</v>
      </c>
      <c r="C459" s="69" t="s">
        <v>3</v>
      </c>
      <c r="D459" s="12" t="str">
        <f t="shared" si="84"/>
        <v>8,00</v>
      </c>
      <c r="E459" s="12" t="str">
        <f t="shared" si="85"/>
        <v>18</v>
      </c>
      <c r="F459" s="12" t="s">
        <v>105</v>
      </c>
      <c r="G459" s="67">
        <f>'[1]22_3_PriceList'!$M446</f>
        <v>192.82</v>
      </c>
      <c r="H459" s="67">
        <f t="shared" si="86"/>
        <v>193</v>
      </c>
      <c r="I459" s="70">
        <v>0.25</v>
      </c>
      <c r="J459" s="35">
        <f t="shared" si="88"/>
        <v>144.61500000000001</v>
      </c>
      <c r="K459" s="67">
        <f t="shared" si="87"/>
        <v>233</v>
      </c>
      <c r="L459" s="90" t="s">
        <v>163</v>
      </c>
      <c r="N459" s="91">
        <v>123.9</v>
      </c>
    </row>
    <row r="460" spans="1:14" s="83" customFormat="1" x14ac:dyDescent="0.2">
      <c r="A460" s="42" t="s">
        <v>2</v>
      </c>
      <c r="B460" s="89" t="s">
        <v>69</v>
      </c>
      <c r="C460" s="69" t="s">
        <v>15</v>
      </c>
      <c r="D460" s="12" t="str">
        <f t="shared" si="84"/>
        <v>8,50</v>
      </c>
      <c r="E460" s="12" t="str">
        <f t="shared" si="85"/>
        <v>18</v>
      </c>
      <c r="F460" s="12" t="s">
        <v>105</v>
      </c>
      <c r="G460" s="67">
        <f>'[1]22_3_PriceList'!$M447</f>
        <v>192.82</v>
      </c>
      <c r="H460" s="67">
        <f t="shared" si="86"/>
        <v>193</v>
      </c>
      <c r="I460" s="70">
        <v>0.25</v>
      </c>
      <c r="J460" s="35">
        <f t="shared" si="88"/>
        <v>144.61500000000001</v>
      </c>
      <c r="K460" s="67">
        <f t="shared" si="87"/>
        <v>233</v>
      </c>
      <c r="L460" s="90" t="s">
        <v>163</v>
      </c>
      <c r="N460" s="91">
        <v>123.9</v>
      </c>
    </row>
    <row r="461" spans="1:14" s="83" customFormat="1" x14ac:dyDescent="0.2">
      <c r="A461" s="42" t="s">
        <v>2</v>
      </c>
      <c r="B461" s="89" t="s">
        <v>69</v>
      </c>
      <c r="C461" s="69" t="s">
        <v>70</v>
      </c>
      <c r="D461" s="12" t="str">
        <f t="shared" si="84"/>
        <v>7,00</v>
      </c>
      <c r="E461" s="12" t="str">
        <f t="shared" si="85"/>
        <v>19</v>
      </c>
      <c r="F461" s="12" t="s">
        <v>105</v>
      </c>
      <c r="G461" s="67">
        <f>'[1]22_3_PriceList'!$M448</f>
        <v>226.92</v>
      </c>
      <c r="H461" s="67">
        <f t="shared" si="86"/>
        <v>227</v>
      </c>
      <c r="I461" s="70">
        <v>0.25</v>
      </c>
      <c r="J461" s="35">
        <f t="shared" si="88"/>
        <v>170.19</v>
      </c>
      <c r="K461" s="67">
        <f t="shared" si="87"/>
        <v>275</v>
      </c>
      <c r="L461" s="90" t="s">
        <v>163</v>
      </c>
      <c r="N461" s="91">
        <v>156.9</v>
      </c>
    </row>
    <row r="462" spans="1:14" s="83" customFormat="1" x14ac:dyDescent="0.2">
      <c r="A462" s="42" t="s">
        <v>2</v>
      </c>
      <c r="B462" s="89" t="s">
        <v>69</v>
      </c>
      <c r="C462" s="69" t="s">
        <v>16</v>
      </c>
      <c r="D462" s="12" t="str">
        <f t="shared" si="84"/>
        <v>7,50</v>
      </c>
      <c r="E462" s="12" t="str">
        <f t="shared" si="85"/>
        <v>19</v>
      </c>
      <c r="F462" s="12" t="s">
        <v>105</v>
      </c>
      <c r="G462" s="67">
        <f>'[1]22_3_PriceList'!$M449</f>
        <v>226.92</v>
      </c>
      <c r="H462" s="67">
        <f t="shared" si="86"/>
        <v>227</v>
      </c>
      <c r="I462" s="70">
        <v>0.25</v>
      </c>
      <c r="J462" s="35">
        <f t="shared" si="88"/>
        <v>170.19</v>
      </c>
      <c r="K462" s="67">
        <f t="shared" si="87"/>
        <v>275</v>
      </c>
      <c r="L462" s="90" t="s">
        <v>163</v>
      </c>
      <c r="N462" s="91">
        <v>156.9</v>
      </c>
    </row>
    <row r="463" spans="1:14" s="83" customFormat="1" x14ac:dyDescent="0.2">
      <c r="A463" s="42" t="s">
        <v>2</v>
      </c>
      <c r="B463" s="89" t="s">
        <v>69</v>
      </c>
      <c r="C463" s="69" t="s">
        <v>10</v>
      </c>
      <c r="D463" s="12" t="str">
        <f t="shared" si="84"/>
        <v>8,00</v>
      </c>
      <c r="E463" s="12" t="str">
        <f t="shared" si="85"/>
        <v>19</v>
      </c>
      <c r="F463" s="12" t="s">
        <v>105</v>
      </c>
      <c r="G463" s="67">
        <f>'[1]22_3_PriceList'!$M450</f>
        <v>231.26</v>
      </c>
      <c r="H463" s="67">
        <f t="shared" si="86"/>
        <v>231</v>
      </c>
      <c r="I463" s="70">
        <v>0.25</v>
      </c>
      <c r="J463" s="35">
        <f t="shared" si="88"/>
        <v>173.44499999999999</v>
      </c>
      <c r="K463" s="67">
        <f t="shared" si="87"/>
        <v>280</v>
      </c>
      <c r="L463" s="90" t="s">
        <v>163</v>
      </c>
      <c r="N463" s="91">
        <v>156.9</v>
      </c>
    </row>
    <row r="464" spans="1:14" s="83" customFormat="1" x14ac:dyDescent="0.2">
      <c r="A464" s="42" t="s">
        <v>2</v>
      </c>
      <c r="B464" s="89" t="s">
        <v>69</v>
      </c>
      <c r="C464" s="69" t="s">
        <v>17</v>
      </c>
      <c r="D464" s="12" t="str">
        <f t="shared" si="84"/>
        <v>9,00</v>
      </c>
      <c r="E464" s="12" t="str">
        <f t="shared" si="85"/>
        <v>19</v>
      </c>
      <c r="F464" s="12" t="s">
        <v>105</v>
      </c>
      <c r="G464" s="67">
        <f>'[1]22_3_PriceList'!$M451</f>
        <v>233.74</v>
      </c>
      <c r="H464" s="67">
        <f t="shared" si="86"/>
        <v>234</v>
      </c>
      <c r="I464" s="70">
        <v>0.25</v>
      </c>
      <c r="J464" s="35">
        <f t="shared" si="88"/>
        <v>175.30500000000001</v>
      </c>
      <c r="K464" s="67">
        <f t="shared" si="87"/>
        <v>283</v>
      </c>
      <c r="L464" s="90" t="s">
        <v>163</v>
      </c>
      <c r="N464" s="91">
        <v>156.9</v>
      </c>
    </row>
    <row r="465" spans="1:14" s="83" customFormat="1" x14ac:dyDescent="0.2">
      <c r="A465" s="42" t="s">
        <v>2</v>
      </c>
      <c r="B465" s="89" t="s">
        <v>69</v>
      </c>
      <c r="C465" s="69" t="s">
        <v>19</v>
      </c>
      <c r="D465" s="12" t="str">
        <f t="shared" si="84"/>
        <v>8,00</v>
      </c>
      <c r="E465" s="12" t="str">
        <f t="shared" si="85"/>
        <v>20</v>
      </c>
      <c r="F465" s="12" t="s">
        <v>105</v>
      </c>
      <c r="G465" s="67">
        <f>'[1]22_3_PriceList'!$M452</f>
        <v>276.52</v>
      </c>
      <c r="H465" s="67">
        <f t="shared" si="86"/>
        <v>277</v>
      </c>
      <c r="I465" s="70">
        <v>0.25</v>
      </c>
      <c r="J465" s="35">
        <f t="shared" si="88"/>
        <v>207.39</v>
      </c>
      <c r="K465" s="67">
        <f t="shared" si="87"/>
        <v>335</v>
      </c>
      <c r="L465" s="90" t="s">
        <v>163</v>
      </c>
      <c r="N465" s="91">
        <v>186.9</v>
      </c>
    </row>
    <row r="466" spans="1:14" s="83" customFormat="1" x14ac:dyDescent="0.2">
      <c r="A466" s="42" t="s">
        <v>2</v>
      </c>
      <c r="B466" s="89" t="s">
        <v>69</v>
      </c>
      <c r="C466" s="69" t="s">
        <v>5</v>
      </c>
      <c r="D466" s="12" t="str">
        <f t="shared" si="84"/>
        <v>8,50</v>
      </c>
      <c r="E466" s="12" t="str">
        <f t="shared" si="85"/>
        <v>20</v>
      </c>
      <c r="F466" s="12" t="s">
        <v>105</v>
      </c>
      <c r="G466" s="67">
        <f>'[1]22_3_PriceList'!$M453</f>
        <v>276.52</v>
      </c>
      <c r="H466" s="67">
        <f t="shared" si="86"/>
        <v>277</v>
      </c>
      <c r="I466" s="70">
        <v>0.25</v>
      </c>
      <c r="J466" s="35">
        <f t="shared" si="88"/>
        <v>207.39</v>
      </c>
      <c r="K466" s="67">
        <f t="shared" si="87"/>
        <v>335</v>
      </c>
      <c r="L466" s="90" t="s">
        <v>163</v>
      </c>
      <c r="N466" s="91">
        <v>186.9</v>
      </c>
    </row>
    <row r="467" spans="1:14" s="83" customFormat="1" x14ac:dyDescent="0.2">
      <c r="A467" s="42" t="s">
        <v>2</v>
      </c>
      <c r="B467" s="89" t="s">
        <v>69</v>
      </c>
      <c r="C467" s="69" t="s">
        <v>20</v>
      </c>
      <c r="D467" s="12" t="str">
        <f t="shared" si="84"/>
        <v>9,00</v>
      </c>
      <c r="E467" s="12" t="str">
        <f t="shared" si="85"/>
        <v>20</v>
      </c>
      <c r="F467" s="12" t="s">
        <v>105</v>
      </c>
      <c r="G467" s="67">
        <f>'[1]22_3_PriceList'!$M454</f>
        <v>279</v>
      </c>
      <c r="H467" s="67">
        <f t="shared" si="86"/>
        <v>279</v>
      </c>
      <c r="I467" s="70">
        <v>0.25</v>
      </c>
      <c r="J467" s="35">
        <f t="shared" si="88"/>
        <v>209.25</v>
      </c>
      <c r="K467" s="67">
        <f t="shared" si="87"/>
        <v>338</v>
      </c>
      <c r="L467" s="90" t="s">
        <v>163</v>
      </c>
      <c r="N467" s="91">
        <v>186.9</v>
      </c>
    </row>
    <row r="468" spans="1:14" s="83" customFormat="1" x14ac:dyDescent="0.2">
      <c r="A468" s="42" t="s">
        <v>2</v>
      </c>
      <c r="B468" s="89" t="s">
        <v>71</v>
      </c>
      <c r="C468" s="69" t="s">
        <v>44</v>
      </c>
      <c r="D468" s="12" t="str">
        <f t="shared" si="84"/>
        <v>6,50</v>
      </c>
      <c r="E468" s="12" t="str">
        <f t="shared" si="85"/>
        <v>16</v>
      </c>
      <c r="F468" s="12" t="s">
        <v>122</v>
      </c>
      <c r="G468" s="67">
        <f>'[1]22_3_PriceList'!$M455</f>
        <v>154.38</v>
      </c>
      <c r="H468" s="67">
        <f t="shared" si="86"/>
        <v>154</v>
      </c>
      <c r="I468" s="70">
        <v>0.25</v>
      </c>
      <c r="J468" s="35">
        <f t="shared" si="88"/>
        <v>115.785</v>
      </c>
      <c r="K468" s="67">
        <f t="shared" si="87"/>
        <v>187</v>
      </c>
      <c r="L468" s="90" t="s">
        <v>163</v>
      </c>
      <c r="N468" s="91">
        <v>104</v>
      </c>
    </row>
    <row r="469" spans="1:14" s="83" customFormat="1" x14ac:dyDescent="0.2">
      <c r="A469" s="42" t="s">
        <v>2</v>
      </c>
      <c r="B469" s="89" t="s">
        <v>71</v>
      </c>
      <c r="C469" s="69" t="s">
        <v>57</v>
      </c>
      <c r="D469" s="12" t="str">
        <f t="shared" si="84"/>
        <v>6,50</v>
      </c>
      <c r="E469" s="12" t="str">
        <f t="shared" si="85"/>
        <v>17</v>
      </c>
      <c r="F469" s="12" t="s">
        <v>122</v>
      </c>
      <c r="G469" s="67">
        <f>'[1]22_3_PriceList'!$M456</f>
        <v>172.98000000000002</v>
      </c>
      <c r="H469" s="67">
        <f t="shared" si="86"/>
        <v>173</v>
      </c>
      <c r="I469" s="70">
        <v>0.25</v>
      </c>
      <c r="J469" s="35">
        <f t="shared" si="88"/>
        <v>129.73500000000001</v>
      </c>
      <c r="K469" s="67">
        <f t="shared" si="87"/>
        <v>209</v>
      </c>
      <c r="L469" s="90" t="s">
        <v>163</v>
      </c>
      <c r="N469" s="91">
        <v>116</v>
      </c>
    </row>
    <row r="470" spans="1:14" s="83" customFormat="1" x14ac:dyDescent="0.2">
      <c r="A470" s="42" t="s">
        <v>2</v>
      </c>
      <c r="B470" s="89" t="s">
        <v>71</v>
      </c>
      <c r="C470" s="69" t="s">
        <v>39</v>
      </c>
      <c r="D470" s="12" t="str">
        <f t="shared" si="84"/>
        <v>7,00</v>
      </c>
      <c r="E470" s="12" t="str">
        <f t="shared" si="85"/>
        <v>17</v>
      </c>
      <c r="F470" s="12" t="s">
        <v>122</v>
      </c>
      <c r="G470" s="67">
        <f>'[1]22_3_PriceList'!$M457</f>
        <v>172.98000000000002</v>
      </c>
      <c r="H470" s="67">
        <f t="shared" si="86"/>
        <v>173</v>
      </c>
      <c r="I470" s="70">
        <v>0.25</v>
      </c>
      <c r="J470" s="35">
        <f t="shared" si="88"/>
        <v>129.73500000000001</v>
      </c>
      <c r="K470" s="67">
        <f t="shared" si="87"/>
        <v>209</v>
      </c>
      <c r="L470" s="90" t="s">
        <v>163</v>
      </c>
      <c r="N470" s="91">
        <v>116</v>
      </c>
    </row>
    <row r="471" spans="1:14" s="83" customFormat="1" x14ac:dyDescent="0.2">
      <c r="A471" s="42" t="s">
        <v>2</v>
      </c>
      <c r="B471" s="89" t="s">
        <v>71</v>
      </c>
      <c r="C471" s="69" t="s">
        <v>37</v>
      </c>
      <c r="D471" s="12" t="str">
        <f t="shared" si="84"/>
        <v>7,00</v>
      </c>
      <c r="E471" s="12" t="str">
        <f t="shared" si="85"/>
        <v>18</v>
      </c>
      <c r="F471" s="12" t="s">
        <v>122</v>
      </c>
      <c r="G471" s="67">
        <f>'[1]22_3_PriceList'!$M458</f>
        <v>210.8</v>
      </c>
      <c r="H471" s="67">
        <f t="shared" si="86"/>
        <v>211</v>
      </c>
      <c r="I471" s="70">
        <v>0.25</v>
      </c>
      <c r="J471" s="35">
        <f t="shared" si="88"/>
        <v>158.10000000000002</v>
      </c>
      <c r="K471" s="67">
        <f t="shared" si="87"/>
        <v>255</v>
      </c>
      <c r="L471" s="90" t="s">
        <v>163</v>
      </c>
      <c r="N471" s="91">
        <v>139</v>
      </c>
    </row>
    <row r="472" spans="1:14" s="83" customFormat="1" x14ac:dyDescent="0.2">
      <c r="A472" s="42" t="s">
        <v>2</v>
      </c>
      <c r="B472" s="89" t="s">
        <v>71</v>
      </c>
      <c r="C472" s="69" t="s">
        <v>9</v>
      </c>
      <c r="D472" s="12" t="str">
        <f t="shared" si="84"/>
        <v>7,50</v>
      </c>
      <c r="E472" s="12" t="str">
        <f t="shared" si="85"/>
        <v>18</v>
      </c>
      <c r="F472" s="12" t="s">
        <v>122</v>
      </c>
      <c r="G472" s="67">
        <f>'[1]22_3_PriceList'!$M459</f>
        <v>210.8</v>
      </c>
      <c r="H472" s="67">
        <f t="shared" si="86"/>
        <v>211</v>
      </c>
      <c r="I472" s="70">
        <v>0.25</v>
      </c>
      <c r="J472" s="35">
        <f t="shared" si="88"/>
        <v>158.10000000000002</v>
      </c>
      <c r="K472" s="67">
        <f t="shared" si="87"/>
        <v>255</v>
      </c>
      <c r="L472" s="90" t="s">
        <v>163</v>
      </c>
      <c r="N472" s="91">
        <v>139</v>
      </c>
    </row>
    <row r="473" spans="1:14" s="83" customFormat="1" x14ac:dyDescent="0.2">
      <c r="A473" s="42" t="s">
        <v>2</v>
      </c>
      <c r="B473" s="89" t="s">
        <v>71</v>
      </c>
      <c r="C473" s="69" t="s">
        <v>3</v>
      </c>
      <c r="D473" s="12" t="str">
        <f t="shared" si="84"/>
        <v>8,00</v>
      </c>
      <c r="E473" s="12" t="str">
        <f t="shared" si="85"/>
        <v>18</v>
      </c>
      <c r="F473" s="12" t="s">
        <v>122</v>
      </c>
      <c r="G473" s="67">
        <f>'[1]22_3_PriceList'!$M460</f>
        <v>217.62</v>
      </c>
      <c r="H473" s="67">
        <f t="shared" si="86"/>
        <v>218</v>
      </c>
      <c r="I473" s="70">
        <v>0.25</v>
      </c>
      <c r="J473" s="35">
        <f t="shared" si="88"/>
        <v>163.215</v>
      </c>
      <c r="K473" s="67">
        <f t="shared" si="87"/>
        <v>263</v>
      </c>
      <c r="L473" s="90" t="s">
        <v>163</v>
      </c>
      <c r="N473" s="91">
        <v>139</v>
      </c>
    </row>
    <row r="474" spans="1:14" s="83" customFormat="1" x14ac:dyDescent="0.2">
      <c r="A474" s="42" t="s">
        <v>2</v>
      </c>
      <c r="B474" s="89" t="s">
        <v>71</v>
      </c>
      <c r="C474" s="69" t="s">
        <v>15</v>
      </c>
      <c r="D474" s="12" t="str">
        <f t="shared" si="84"/>
        <v>8,50</v>
      </c>
      <c r="E474" s="12" t="str">
        <f t="shared" si="85"/>
        <v>18</v>
      </c>
      <c r="F474" s="12" t="s">
        <v>122</v>
      </c>
      <c r="G474" s="67">
        <f>'[1]22_3_PriceList'!$M461</f>
        <v>217.62</v>
      </c>
      <c r="H474" s="67">
        <f t="shared" si="86"/>
        <v>218</v>
      </c>
      <c r="I474" s="70">
        <v>0.25</v>
      </c>
      <c r="J474" s="35">
        <f t="shared" si="88"/>
        <v>163.215</v>
      </c>
      <c r="K474" s="67">
        <f t="shared" si="87"/>
        <v>263</v>
      </c>
      <c r="L474" s="90" t="s">
        <v>163</v>
      </c>
      <c r="N474" s="91">
        <v>139</v>
      </c>
    </row>
    <row r="475" spans="1:14" s="83" customFormat="1" x14ac:dyDescent="0.2">
      <c r="A475" s="42" t="s">
        <v>2</v>
      </c>
      <c r="B475" s="89" t="s">
        <v>71</v>
      </c>
      <c r="C475" s="69" t="s">
        <v>70</v>
      </c>
      <c r="D475" s="12" t="str">
        <f t="shared" si="84"/>
        <v>7,00</v>
      </c>
      <c r="E475" s="12" t="str">
        <f t="shared" si="85"/>
        <v>19</v>
      </c>
      <c r="F475" s="12" t="s">
        <v>122</v>
      </c>
      <c r="G475" s="67">
        <f>'[1]22_3_PriceList'!$M462</f>
        <v>251.1</v>
      </c>
      <c r="H475" s="67">
        <f t="shared" si="86"/>
        <v>251</v>
      </c>
      <c r="I475" s="70">
        <v>0.25</v>
      </c>
      <c r="J475" s="35">
        <f t="shared" si="88"/>
        <v>188.32499999999999</v>
      </c>
      <c r="K475" s="67">
        <f t="shared" si="87"/>
        <v>304</v>
      </c>
      <c r="L475" s="90" t="s">
        <v>163</v>
      </c>
      <c r="N475" s="91">
        <v>174</v>
      </c>
    </row>
    <row r="476" spans="1:14" s="83" customFormat="1" x14ac:dyDescent="0.2">
      <c r="A476" s="42" t="s">
        <v>2</v>
      </c>
      <c r="B476" s="89" t="s">
        <v>71</v>
      </c>
      <c r="C476" s="69" t="s">
        <v>16</v>
      </c>
      <c r="D476" s="12" t="str">
        <f t="shared" si="84"/>
        <v>7,50</v>
      </c>
      <c r="E476" s="12" t="str">
        <f t="shared" si="85"/>
        <v>19</v>
      </c>
      <c r="F476" s="12" t="s">
        <v>122</v>
      </c>
      <c r="G476" s="67">
        <f>'[1]22_3_PriceList'!$M463</f>
        <v>251.1</v>
      </c>
      <c r="H476" s="67">
        <f t="shared" si="86"/>
        <v>251</v>
      </c>
      <c r="I476" s="70">
        <v>0.25</v>
      </c>
      <c r="J476" s="35">
        <f t="shared" si="88"/>
        <v>188.32499999999999</v>
      </c>
      <c r="K476" s="67">
        <f t="shared" si="87"/>
        <v>304</v>
      </c>
      <c r="L476" s="90" t="s">
        <v>163</v>
      </c>
      <c r="N476" s="91">
        <v>174</v>
      </c>
    </row>
    <row r="477" spans="1:14" s="83" customFormat="1" x14ac:dyDescent="0.2">
      <c r="A477" s="42" t="s">
        <v>2</v>
      </c>
      <c r="B477" s="89" t="s">
        <v>71</v>
      </c>
      <c r="C477" s="69" t="s">
        <v>10</v>
      </c>
      <c r="D477" s="12" t="str">
        <f t="shared" si="84"/>
        <v>8,00</v>
      </c>
      <c r="E477" s="12" t="str">
        <f t="shared" si="85"/>
        <v>19</v>
      </c>
      <c r="F477" s="12" t="s">
        <v>122</v>
      </c>
      <c r="G477" s="67">
        <f>'[1]22_3_PriceList'!$M464</f>
        <v>256.68</v>
      </c>
      <c r="H477" s="67">
        <f t="shared" si="86"/>
        <v>257</v>
      </c>
      <c r="I477" s="70">
        <v>0.25</v>
      </c>
      <c r="J477" s="35">
        <f t="shared" si="88"/>
        <v>192.51</v>
      </c>
      <c r="K477" s="67">
        <f t="shared" si="87"/>
        <v>311</v>
      </c>
      <c r="L477" s="90" t="s">
        <v>163</v>
      </c>
      <c r="N477" s="91">
        <v>174</v>
      </c>
    </row>
    <row r="478" spans="1:14" s="83" customFormat="1" x14ac:dyDescent="0.2">
      <c r="A478" s="42" t="s">
        <v>2</v>
      </c>
      <c r="B478" s="89" t="s">
        <v>71</v>
      </c>
      <c r="C478" s="69" t="s">
        <v>17</v>
      </c>
      <c r="D478" s="12" t="str">
        <f t="shared" si="84"/>
        <v>9,00</v>
      </c>
      <c r="E478" s="12" t="str">
        <f t="shared" si="85"/>
        <v>19</v>
      </c>
      <c r="F478" s="12" t="s">
        <v>122</v>
      </c>
      <c r="G478" s="67">
        <f>'[1]22_3_PriceList'!$M465</f>
        <v>259.15999999999997</v>
      </c>
      <c r="H478" s="67">
        <f t="shared" si="86"/>
        <v>259</v>
      </c>
      <c r="I478" s="70">
        <v>0.25</v>
      </c>
      <c r="J478" s="35">
        <f t="shared" si="88"/>
        <v>194.36999999999998</v>
      </c>
      <c r="K478" s="67">
        <f t="shared" si="87"/>
        <v>314</v>
      </c>
      <c r="L478" s="90" t="s">
        <v>163</v>
      </c>
      <c r="N478" s="91">
        <v>174</v>
      </c>
    </row>
    <row r="479" spans="1:14" s="83" customFormat="1" x14ac:dyDescent="0.2">
      <c r="A479" s="42" t="s">
        <v>2</v>
      </c>
      <c r="B479" s="89" t="s">
        <v>71</v>
      </c>
      <c r="C479" s="69" t="s">
        <v>19</v>
      </c>
      <c r="D479" s="12" t="str">
        <f t="shared" si="84"/>
        <v>8,00</v>
      </c>
      <c r="E479" s="12" t="str">
        <f t="shared" si="85"/>
        <v>20</v>
      </c>
      <c r="F479" s="12" t="s">
        <v>122</v>
      </c>
      <c r="G479" s="67">
        <f>'[1]22_3_PriceList'!$M466</f>
        <v>301.32</v>
      </c>
      <c r="H479" s="67">
        <f t="shared" si="86"/>
        <v>301</v>
      </c>
      <c r="I479" s="70">
        <v>0.25</v>
      </c>
      <c r="J479" s="35">
        <f t="shared" si="88"/>
        <v>225.99</v>
      </c>
      <c r="K479" s="67">
        <f t="shared" si="87"/>
        <v>365</v>
      </c>
      <c r="L479" s="90" t="s">
        <v>163</v>
      </c>
      <c r="N479" s="91">
        <v>199</v>
      </c>
    </row>
    <row r="480" spans="1:14" s="83" customFormat="1" x14ac:dyDescent="0.2">
      <c r="A480" s="42" t="s">
        <v>2</v>
      </c>
      <c r="B480" s="89" t="s">
        <v>71</v>
      </c>
      <c r="C480" s="69" t="s">
        <v>5</v>
      </c>
      <c r="D480" s="12" t="str">
        <f t="shared" si="84"/>
        <v>8,50</v>
      </c>
      <c r="E480" s="12" t="str">
        <f t="shared" si="85"/>
        <v>20</v>
      </c>
      <c r="F480" s="12" t="s">
        <v>122</v>
      </c>
      <c r="G480" s="67">
        <f>'[1]22_3_PriceList'!$M467</f>
        <v>301.32</v>
      </c>
      <c r="H480" s="67">
        <f t="shared" si="86"/>
        <v>301</v>
      </c>
      <c r="I480" s="70">
        <v>0.25</v>
      </c>
      <c r="J480" s="35">
        <f t="shared" si="88"/>
        <v>225.99</v>
      </c>
      <c r="K480" s="67">
        <f t="shared" si="87"/>
        <v>365</v>
      </c>
      <c r="L480" s="90" t="s">
        <v>163</v>
      </c>
      <c r="N480" s="86">
        <v>199</v>
      </c>
    </row>
    <row r="481" spans="1:14" s="83" customFormat="1" x14ac:dyDescent="0.2">
      <c r="A481" s="42" t="s">
        <v>2</v>
      </c>
      <c r="B481" s="89" t="s">
        <v>71</v>
      </c>
      <c r="C481" s="69" t="s">
        <v>20</v>
      </c>
      <c r="D481" s="12" t="str">
        <f t="shared" si="84"/>
        <v>9,00</v>
      </c>
      <c r="E481" s="12" t="str">
        <f t="shared" si="85"/>
        <v>20</v>
      </c>
      <c r="F481" s="12" t="s">
        <v>122</v>
      </c>
      <c r="G481" s="67">
        <f>'[1]22_3_PriceList'!$M468</f>
        <v>303.8</v>
      </c>
      <c r="H481" s="67">
        <f t="shared" si="86"/>
        <v>304</v>
      </c>
      <c r="I481" s="70">
        <v>0.25</v>
      </c>
      <c r="J481" s="35">
        <f t="shared" si="88"/>
        <v>227.85000000000002</v>
      </c>
      <c r="K481" s="67">
        <f t="shared" si="87"/>
        <v>368</v>
      </c>
      <c r="L481" s="90" t="s">
        <v>163</v>
      </c>
      <c r="N481" s="86">
        <v>199</v>
      </c>
    </row>
    <row r="482" spans="1:14" s="10" customFormat="1" x14ac:dyDescent="0.2">
      <c r="A482" s="42" t="s">
        <v>2</v>
      </c>
      <c r="B482" s="89" t="s">
        <v>72</v>
      </c>
      <c r="C482" s="69" t="s">
        <v>44</v>
      </c>
      <c r="D482" s="12" t="str">
        <f t="shared" si="84"/>
        <v>6,50</v>
      </c>
      <c r="E482" s="12" t="str">
        <f t="shared" si="85"/>
        <v>16</v>
      </c>
      <c r="F482" s="12" t="s">
        <v>123</v>
      </c>
      <c r="G482" s="67">
        <f>'[1]22_3_PriceList'!$M469</f>
        <v>132.68</v>
      </c>
      <c r="H482" s="67">
        <f t="shared" si="86"/>
        <v>133</v>
      </c>
      <c r="I482" s="70">
        <v>0.25</v>
      </c>
      <c r="J482" s="35">
        <f t="shared" si="88"/>
        <v>99.51</v>
      </c>
      <c r="K482" s="67">
        <f t="shared" si="87"/>
        <v>161</v>
      </c>
      <c r="N482" s="67"/>
    </row>
    <row r="483" spans="1:14" s="10" customFormat="1" x14ac:dyDescent="0.2">
      <c r="A483" s="42" t="s">
        <v>2</v>
      </c>
      <c r="B483" s="89" t="s">
        <v>72</v>
      </c>
      <c r="C483" s="69" t="s">
        <v>57</v>
      </c>
      <c r="D483" s="12" t="str">
        <f t="shared" si="84"/>
        <v>6,50</v>
      </c>
      <c r="E483" s="12" t="str">
        <f t="shared" si="85"/>
        <v>17</v>
      </c>
      <c r="F483" s="12" t="s">
        <v>123</v>
      </c>
      <c r="G483" s="67">
        <f>'[1]22_3_PriceList'!$M470</f>
        <v>150.04</v>
      </c>
      <c r="H483" s="67">
        <f t="shared" si="86"/>
        <v>150</v>
      </c>
      <c r="I483" s="70">
        <v>0.25</v>
      </c>
      <c r="J483" s="35">
        <f t="shared" si="88"/>
        <v>112.53</v>
      </c>
      <c r="K483" s="67">
        <f t="shared" si="87"/>
        <v>182</v>
      </c>
      <c r="N483" s="67"/>
    </row>
    <row r="484" spans="1:14" s="10" customFormat="1" x14ac:dyDescent="0.2">
      <c r="A484" s="42" t="s">
        <v>2</v>
      </c>
      <c r="B484" s="89" t="s">
        <v>72</v>
      </c>
      <c r="C484" s="69" t="s">
        <v>39</v>
      </c>
      <c r="D484" s="12" t="str">
        <f t="shared" si="84"/>
        <v>7,00</v>
      </c>
      <c r="E484" s="12" t="str">
        <f t="shared" si="85"/>
        <v>17</v>
      </c>
      <c r="F484" s="12" t="s">
        <v>123</v>
      </c>
      <c r="G484" s="67">
        <f>'[1]22_3_PriceList'!$M471</f>
        <v>150.04</v>
      </c>
      <c r="H484" s="67">
        <f t="shared" si="86"/>
        <v>150</v>
      </c>
      <c r="I484" s="70">
        <v>0.25</v>
      </c>
      <c r="J484" s="35">
        <f t="shared" si="88"/>
        <v>112.53</v>
      </c>
      <c r="K484" s="67">
        <f t="shared" si="87"/>
        <v>182</v>
      </c>
      <c r="N484" s="67"/>
    </row>
    <row r="485" spans="1:14" s="10" customFormat="1" x14ac:dyDescent="0.2">
      <c r="A485" s="105" t="s">
        <v>2</v>
      </c>
      <c r="B485" s="98" t="s">
        <v>201</v>
      </c>
      <c r="C485" s="98" t="s">
        <v>202</v>
      </c>
      <c r="D485" s="12" t="str">
        <f t="shared" si="84"/>
        <v>6,00</v>
      </c>
      <c r="E485" s="12" t="str">
        <f t="shared" si="85"/>
        <v>14</v>
      </c>
      <c r="F485" s="98" t="s">
        <v>177</v>
      </c>
      <c r="G485" s="67"/>
      <c r="H485" s="67">
        <v>116</v>
      </c>
      <c r="I485" s="49">
        <v>0.25</v>
      </c>
      <c r="J485" s="35">
        <f t="shared" ref="J485:J490" si="89">H485*0.75</f>
        <v>87</v>
      </c>
      <c r="K485" s="11">
        <f t="shared" ref="K485:K490" si="90">ROUND(H485*1.21,0)</f>
        <v>140</v>
      </c>
      <c r="N485" s="67"/>
    </row>
    <row r="486" spans="1:14" s="10" customFormat="1" x14ac:dyDescent="0.2">
      <c r="A486" s="105" t="s">
        <v>2</v>
      </c>
      <c r="B486" s="98" t="s">
        <v>201</v>
      </c>
      <c r="C486" s="98" t="s">
        <v>48</v>
      </c>
      <c r="D486" s="12" t="str">
        <f t="shared" si="84"/>
        <v>6,00</v>
      </c>
      <c r="E486" s="12" t="str">
        <f t="shared" si="85"/>
        <v>15</v>
      </c>
      <c r="F486" s="98" t="s">
        <v>177</v>
      </c>
      <c r="G486" s="67"/>
      <c r="H486" s="67">
        <v>118</v>
      </c>
      <c r="I486" s="49">
        <v>0.25</v>
      </c>
      <c r="J486" s="35">
        <f t="shared" si="89"/>
        <v>88.5</v>
      </c>
      <c r="K486" s="11">
        <f t="shared" si="90"/>
        <v>143</v>
      </c>
      <c r="N486" s="67"/>
    </row>
    <row r="487" spans="1:14" s="10" customFormat="1" x14ac:dyDescent="0.2">
      <c r="A487" s="105" t="s">
        <v>2</v>
      </c>
      <c r="B487" s="98" t="s">
        <v>201</v>
      </c>
      <c r="C487" s="98" t="s">
        <v>57</v>
      </c>
      <c r="D487" s="12" t="str">
        <f t="shared" ref="D487:D490" si="91">LEFT(C487,4)</f>
        <v>6,50</v>
      </c>
      <c r="E487" s="12" t="str">
        <f t="shared" ref="E487:E490" si="92">RIGHT(C487,2)</f>
        <v>17</v>
      </c>
      <c r="F487" s="98" t="s">
        <v>177</v>
      </c>
      <c r="G487" s="67"/>
      <c r="H487" s="67">
        <v>149</v>
      </c>
      <c r="I487" s="49">
        <v>0.25</v>
      </c>
      <c r="J487" s="35">
        <f t="shared" si="89"/>
        <v>111.75</v>
      </c>
      <c r="K487" s="11">
        <f t="shared" si="90"/>
        <v>180</v>
      </c>
      <c r="N487" s="67"/>
    </row>
    <row r="488" spans="1:14" s="10" customFormat="1" x14ac:dyDescent="0.2">
      <c r="A488" s="105" t="s">
        <v>2</v>
      </c>
      <c r="B488" s="98" t="s">
        <v>203</v>
      </c>
      <c r="C488" s="98" t="s">
        <v>202</v>
      </c>
      <c r="D488" s="12" t="str">
        <f t="shared" si="91"/>
        <v>6,00</v>
      </c>
      <c r="E488" s="12" t="str">
        <f t="shared" si="92"/>
        <v>14</v>
      </c>
      <c r="F488" s="98" t="s">
        <v>113</v>
      </c>
      <c r="G488" s="67"/>
      <c r="H488" s="67">
        <v>126</v>
      </c>
      <c r="I488" s="49">
        <v>0.25</v>
      </c>
      <c r="J488" s="35">
        <f t="shared" si="89"/>
        <v>94.5</v>
      </c>
      <c r="K488" s="11">
        <f t="shared" si="90"/>
        <v>152</v>
      </c>
      <c r="N488" s="67"/>
    </row>
    <row r="489" spans="1:14" s="10" customFormat="1" x14ac:dyDescent="0.2">
      <c r="A489" s="105" t="s">
        <v>2</v>
      </c>
      <c r="B489" s="98" t="s">
        <v>203</v>
      </c>
      <c r="C489" s="98" t="s">
        <v>48</v>
      </c>
      <c r="D489" s="12" t="str">
        <f t="shared" si="91"/>
        <v>6,00</v>
      </c>
      <c r="E489" s="12" t="str">
        <f t="shared" si="92"/>
        <v>15</v>
      </c>
      <c r="F489" s="98" t="s">
        <v>108</v>
      </c>
      <c r="G489" s="67"/>
      <c r="H489" s="67">
        <v>130</v>
      </c>
      <c r="I489" s="49">
        <v>0.25</v>
      </c>
      <c r="J489" s="35">
        <f t="shared" si="89"/>
        <v>97.5</v>
      </c>
      <c r="K489" s="11">
        <f t="shared" si="90"/>
        <v>157</v>
      </c>
      <c r="N489" s="67"/>
    </row>
    <row r="490" spans="1:14" s="10" customFormat="1" x14ac:dyDescent="0.2">
      <c r="A490" s="105" t="s">
        <v>2</v>
      </c>
      <c r="B490" s="98" t="s">
        <v>203</v>
      </c>
      <c r="C490" s="98" t="s">
        <v>57</v>
      </c>
      <c r="D490" s="12" t="str">
        <f t="shared" si="91"/>
        <v>6,50</v>
      </c>
      <c r="E490" s="12" t="str">
        <f t="shared" si="92"/>
        <v>17</v>
      </c>
      <c r="F490" s="98" t="s">
        <v>108</v>
      </c>
      <c r="G490" s="67"/>
      <c r="H490" s="67">
        <v>164</v>
      </c>
      <c r="I490" s="49">
        <v>0.25</v>
      </c>
      <c r="J490" s="35">
        <f t="shared" si="89"/>
        <v>123</v>
      </c>
      <c r="K490" s="11">
        <f t="shared" si="90"/>
        <v>198</v>
      </c>
      <c r="N490" s="67"/>
    </row>
    <row r="491" spans="1:14" s="83" customFormat="1" x14ac:dyDescent="0.2">
      <c r="A491" s="42" t="s">
        <v>2</v>
      </c>
      <c r="B491" s="89" t="s">
        <v>73</v>
      </c>
      <c r="C491" s="69" t="s">
        <v>59</v>
      </c>
      <c r="D491" s="12" t="str">
        <f t="shared" ref="D491:D529" si="93">LEFT(C491,4)</f>
        <v>5,50</v>
      </c>
      <c r="E491" s="12" t="str">
        <f t="shared" ref="E491:E529" si="94">RIGHT(C491,2)</f>
        <v>15</v>
      </c>
      <c r="F491" s="12" t="s">
        <v>123</v>
      </c>
      <c r="G491" s="67">
        <f>'[1]22_3_PriceList'!$M472</f>
        <v>118.42</v>
      </c>
      <c r="H491" s="67">
        <f t="shared" si="86"/>
        <v>118</v>
      </c>
      <c r="I491" s="84">
        <v>0.25</v>
      </c>
      <c r="J491" s="35">
        <f t="shared" si="88"/>
        <v>88.814999999999998</v>
      </c>
      <c r="K491" s="67">
        <f t="shared" si="87"/>
        <v>143</v>
      </c>
      <c r="L491" s="90" t="s">
        <v>163</v>
      </c>
      <c r="N491" s="92">
        <v>72.900000000000006</v>
      </c>
    </row>
    <row r="492" spans="1:14" s="83" customFormat="1" x14ac:dyDescent="0.2">
      <c r="A492" s="42" t="s">
        <v>2</v>
      </c>
      <c r="B492" s="89" t="s">
        <v>73</v>
      </c>
      <c r="C492" s="69" t="s">
        <v>48</v>
      </c>
      <c r="D492" s="12" t="str">
        <f t="shared" si="93"/>
        <v>6,00</v>
      </c>
      <c r="E492" s="12" t="str">
        <f t="shared" si="94"/>
        <v>15</v>
      </c>
      <c r="F492" s="12" t="s">
        <v>123</v>
      </c>
      <c r="G492" s="67">
        <f>'[1]22_3_PriceList'!$M473</f>
        <v>118.42</v>
      </c>
      <c r="H492" s="67">
        <f t="shared" si="86"/>
        <v>118</v>
      </c>
      <c r="I492" s="84">
        <v>0.25</v>
      </c>
      <c r="J492" s="35">
        <f t="shared" si="88"/>
        <v>88.814999999999998</v>
      </c>
      <c r="K492" s="67">
        <f t="shared" si="87"/>
        <v>143</v>
      </c>
      <c r="L492" s="90" t="s">
        <v>163</v>
      </c>
      <c r="N492" s="92">
        <v>72.900000000000006</v>
      </c>
    </row>
    <row r="493" spans="1:14" s="83" customFormat="1" x14ac:dyDescent="0.2">
      <c r="A493" s="42" t="s">
        <v>2</v>
      </c>
      <c r="B493" s="89" t="s">
        <v>73</v>
      </c>
      <c r="C493" s="69" t="s">
        <v>49</v>
      </c>
      <c r="D493" s="12" t="str">
        <f t="shared" si="93"/>
        <v>6,00</v>
      </c>
      <c r="E493" s="12" t="str">
        <f t="shared" si="94"/>
        <v>16</v>
      </c>
      <c r="F493" s="12" t="s">
        <v>123</v>
      </c>
      <c r="G493" s="67">
        <f>'[1]22_3_PriceList'!$M474</f>
        <v>131.44</v>
      </c>
      <c r="H493" s="67">
        <f t="shared" si="86"/>
        <v>131</v>
      </c>
      <c r="I493" s="84">
        <v>0.25</v>
      </c>
      <c r="J493" s="35">
        <f t="shared" si="88"/>
        <v>98.58</v>
      </c>
      <c r="K493" s="67">
        <f t="shared" si="87"/>
        <v>159</v>
      </c>
      <c r="L493" s="90" t="s">
        <v>163</v>
      </c>
      <c r="N493" s="92">
        <v>81.900000000000006</v>
      </c>
    </row>
    <row r="494" spans="1:14" s="83" customFormat="1" x14ac:dyDescent="0.2">
      <c r="A494" s="42" t="s">
        <v>2</v>
      </c>
      <c r="B494" s="89" t="s">
        <v>73</v>
      </c>
      <c r="C494" s="69" t="s">
        <v>44</v>
      </c>
      <c r="D494" s="12" t="str">
        <f t="shared" si="93"/>
        <v>6,50</v>
      </c>
      <c r="E494" s="12" t="str">
        <f t="shared" si="94"/>
        <v>16</v>
      </c>
      <c r="F494" s="12" t="s">
        <v>123</v>
      </c>
      <c r="G494" s="67">
        <f>'[1]22_3_PriceList'!$M475</f>
        <v>131.44</v>
      </c>
      <c r="H494" s="67">
        <f t="shared" si="86"/>
        <v>131</v>
      </c>
      <c r="I494" s="84">
        <v>0.25</v>
      </c>
      <c r="J494" s="35">
        <f t="shared" si="88"/>
        <v>98.58</v>
      </c>
      <c r="K494" s="67">
        <f t="shared" si="87"/>
        <v>159</v>
      </c>
      <c r="L494" s="90" t="s">
        <v>163</v>
      </c>
      <c r="N494" s="92">
        <v>81.900000000000006</v>
      </c>
    </row>
    <row r="495" spans="1:14" s="83" customFormat="1" x14ac:dyDescent="0.2">
      <c r="A495" s="42" t="s">
        <v>2</v>
      </c>
      <c r="B495" s="89" t="s">
        <v>73</v>
      </c>
      <c r="C495" s="69" t="s">
        <v>52</v>
      </c>
      <c r="D495" s="12" t="str">
        <f t="shared" si="93"/>
        <v>7,00</v>
      </c>
      <c r="E495" s="12" t="str">
        <f t="shared" si="94"/>
        <v>16</v>
      </c>
      <c r="F495" s="12" t="s">
        <v>123</v>
      </c>
      <c r="G495" s="67">
        <f>'[1]22_3_PriceList'!$M476</f>
        <v>131.44</v>
      </c>
      <c r="H495" s="67">
        <f t="shared" si="86"/>
        <v>131</v>
      </c>
      <c r="I495" s="84">
        <v>0.25</v>
      </c>
      <c r="J495" s="35">
        <f t="shared" si="88"/>
        <v>98.58</v>
      </c>
      <c r="K495" s="67">
        <f t="shared" si="87"/>
        <v>159</v>
      </c>
      <c r="L495" s="90" t="s">
        <v>163</v>
      </c>
      <c r="N495" s="92">
        <v>81.900000000000006</v>
      </c>
    </row>
    <row r="496" spans="1:14" s="83" customFormat="1" x14ac:dyDescent="0.2">
      <c r="A496" s="42" t="s">
        <v>2</v>
      </c>
      <c r="B496" s="89" t="s">
        <v>73</v>
      </c>
      <c r="C496" s="69" t="s">
        <v>57</v>
      </c>
      <c r="D496" s="12" t="str">
        <f t="shared" si="93"/>
        <v>6,50</v>
      </c>
      <c r="E496" s="12" t="str">
        <f t="shared" si="94"/>
        <v>17</v>
      </c>
      <c r="F496" s="12" t="s">
        <v>123</v>
      </c>
      <c r="G496" s="67">
        <f>'[1]22_3_PriceList'!$M477</f>
        <v>148.80000000000001</v>
      </c>
      <c r="H496" s="67">
        <f t="shared" ref="H496:H559" si="95">ROUND(G496,0)</f>
        <v>149</v>
      </c>
      <c r="I496" s="84">
        <v>0.25</v>
      </c>
      <c r="J496" s="35">
        <f t="shared" si="88"/>
        <v>111.60000000000001</v>
      </c>
      <c r="K496" s="67">
        <f t="shared" si="87"/>
        <v>180</v>
      </c>
      <c r="L496" s="90" t="s">
        <v>163</v>
      </c>
      <c r="N496" s="92">
        <v>91.9</v>
      </c>
    </row>
    <row r="497" spans="1:14" s="83" customFormat="1" x14ac:dyDescent="0.2">
      <c r="A497" s="42" t="s">
        <v>2</v>
      </c>
      <c r="B497" s="89" t="s">
        <v>73</v>
      </c>
      <c r="C497" s="69" t="s">
        <v>39</v>
      </c>
      <c r="D497" s="12" t="str">
        <f t="shared" si="93"/>
        <v>7,00</v>
      </c>
      <c r="E497" s="12" t="str">
        <f t="shared" si="94"/>
        <v>17</v>
      </c>
      <c r="F497" s="12" t="s">
        <v>123</v>
      </c>
      <c r="G497" s="67">
        <f>'[1]22_3_PriceList'!$M478</f>
        <v>148.80000000000001</v>
      </c>
      <c r="H497" s="67">
        <f t="shared" si="95"/>
        <v>149</v>
      </c>
      <c r="I497" s="84">
        <v>0.25</v>
      </c>
      <c r="J497" s="35">
        <f t="shared" si="88"/>
        <v>111.60000000000001</v>
      </c>
      <c r="K497" s="67">
        <f t="shared" si="87"/>
        <v>180</v>
      </c>
      <c r="L497" s="90" t="s">
        <v>163</v>
      </c>
      <c r="N497" s="92">
        <v>91.9</v>
      </c>
    </row>
    <row r="498" spans="1:14" s="83" customFormat="1" x14ac:dyDescent="0.2">
      <c r="A498" s="42" t="s">
        <v>2</v>
      </c>
      <c r="B498" s="89" t="s">
        <v>73</v>
      </c>
      <c r="C498" s="69" t="s">
        <v>8</v>
      </c>
      <c r="D498" s="12" t="str">
        <f t="shared" si="93"/>
        <v>7,50</v>
      </c>
      <c r="E498" s="12" t="str">
        <f t="shared" si="94"/>
        <v>17</v>
      </c>
      <c r="F498" s="12" t="s">
        <v>123</v>
      </c>
      <c r="G498" s="67">
        <f>'[1]22_3_PriceList'!$M479</f>
        <v>152.51999999999998</v>
      </c>
      <c r="H498" s="67">
        <f t="shared" si="95"/>
        <v>153</v>
      </c>
      <c r="I498" s="84">
        <v>0.25</v>
      </c>
      <c r="J498" s="35">
        <f t="shared" si="88"/>
        <v>114.38999999999999</v>
      </c>
      <c r="K498" s="67">
        <f t="shared" si="87"/>
        <v>185</v>
      </c>
      <c r="L498" s="90" t="s">
        <v>163</v>
      </c>
      <c r="N498" s="92">
        <v>91.9</v>
      </c>
    </row>
    <row r="499" spans="1:14" s="83" customFormat="1" x14ac:dyDescent="0.2">
      <c r="A499" s="42" t="s">
        <v>2</v>
      </c>
      <c r="B499" s="89" t="s">
        <v>73</v>
      </c>
      <c r="C499" s="69" t="s">
        <v>9</v>
      </c>
      <c r="D499" s="12" t="str">
        <f t="shared" si="93"/>
        <v>7,50</v>
      </c>
      <c r="E499" s="12" t="str">
        <f t="shared" si="94"/>
        <v>18</v>
      </c>
      <c r="F499" s="12" t="s">
        <v>123</v>
      </c>
      <c r="G499" s="67">
        <f>'[1]22_3_PriceList'!$M480</f>
        <v>172.36</v>
      </c>
      <c r="H499" s="67">
        <f t="shared" si="95"/>
        <v>172</v>
      </c>
      <c r="I499" s="84">
        <v>0.25</v>
      </c>
      <c r="J499" s="35">
        <f t="shared" si="88"/>
        <v>129.27000000000001</v>
      </c>
      <c r="K499" s="67">
        <f t="shared" si="87"/>
        <v>209</v>
      </c>
      <c r="L499" s="90" t="s">
        <v>163</v>
      </c>
      <c r="N499" s="92">
        <v>105.9</v>
      </c>
    </row>
    <row r="500" spans="1:14" s="83" customFormat="1" x14ac:dyDescent="0.2">
      <c r="A500" s="42" t="s">
        <v>2</v>
      </c>
      <c r="B500" s="89" t="s">
        <v>73</v>
      </c>
      <c r="C500" s="69" t="s">
        <v>3</v>
      </c>
      <c r="D500" s="12" t="str">
        <f t="shared" si="93"/>
        <v>8,00</v>
      </c>
      <c r="E500" s="12" t="str">
        <f t="shared" si="94"/>
        <v>18</v>
      </c>
      <c r="F500" s="12" t="s">
        <v>123</v>
      </c>
      <c r="G500" s="67">
        <f>'[1]22_3_PriceList'!$M481</f>
        <v>179.8</v>
      </c>
      <c r="H500" s="67">
        <f t="shared" si="95"/>
        <v>180</v>
      </c>
      <c r="I500" s="84">
        <v>0.25</v>
      </c>
      <c r="J500" s="35">
        <f t="shared" si="88"/>
        <v>134.85000000000002</v>
      </c>
      <c r="K500" s="67">
        <f t="shared" si="87"/>
        <v>218</v>
      </c>
      <c r="L500" s="90" t="s">
        <v>163</v>
      </c>
      <c r="N500" s="92">
        <v>105.9</v>
      </c>
    </row>
    <row r="501" spans="1:14" s="83" customFormat="1" x14ac:dyDescent="0.2">
      <c r="A501" s="42" t="s">
        <v>2</v>
      </c>
      <c r="B501" s="89" t="s">
        <v>74</v>
      </c>
      <c r="C501" s="69" t="s">
        <v>59</v>
      </c>
      <c r="D501" s="12" t="str">
        <f t="shared" si="93"/>
        <v>5,50</v>
      </c>
      <c r="E501" s="12" t="str">
        <f t="shared" si="94"/>
        <v>15</v>
      </c>
      <c r="F501" s="12" t="s">
        <v>110</v>
      </c>
      <c r="G501" s="67">
        <f>'[1]22_3_PriceList'!$M482</f>
        <v>118.42</v>
      </c>
      <c r="H501" s="67">
        <f t="shared" si="95"/>
        <v>118</v>
      </c>
      <c r="I501" s="84">
        <v>0.25</v>
      </c>
      <c r="J501" s="35">
        <f t="shared" si="88"/>
        <v>88.814999999999998</v>
      </c>
      <c r="K501" s="67">
        <f t="shared" si="87"/>
        <v>143</v>
      </c>
      <c r="L501" s="90" t="s">
        <v>163</v>
      </c>
      <c r="N501" s="92">
        <v>72.900000000000006</v>
      </c>
    </row>
    <row r="502" spans="1:14" s="83" customFormat="1" x14ac:dyDescent="0.2">
      <c r="A502" s="42" t="s">
        <v>2</v>
      </c>
      <c r="B502" s="89" t="s">
        <v>74</v>
      </c>
      <c r="C502" s="69" t="s">
        <v>48</v>
      </c>
      <c r="D502" s="12" t="str">
        <f t="shared" si="93"/>
        <v>6,00</v>
      </c>
      <c r="E502" s="12" t="str">
        <f t="shared" si="94"/>
        <v>15</v>
      </c>
      <c r="F502" s="12" t="s">
        <v>110</v>
      </c>
      <c r="G502" s="67">
        <f>'[1]22_3_PriceList'!$M483</f>
        <v>118.42</v>
      </c>
      <c r="H502" s="67">
        <f t="shared" si="95"/>
        <v>118</v>
      </c>
      <c r="I502" s="84">
        <v>0.25</v>
      </c>
      <c r="J502" s="35">
        <f t="shared" si="88"/>
        <v>88.814999999999998</v>
      </c>
      <c r="K502" s="67">
        <f t="shared" si="87"/>
        <v>143</v>
      </c>
      <c r="L502" s="90" t="s">
        <v>163</v>
      </c>
      <c r="N502" s="92">
        <v>72.900000000000006</v>
      </c>
    </row>
    <row r="503" spans="1:14" s="83" customFormat="1" x14ac:dyDescent="0.2">
      <c r="A503" s="42" t="s">
        <v>2</v>
      </c>
      <c r="B503" s="89" t="s">
        <v>74</v>
      </c>
      <c r="C503" s="69" t="s">
        <v>49</v>
      </c>
      <c r="D503" s="12" t="str">
        <f t="shared" si="93"/>
        <v>6,00</v>
      </c>
      <c r="E503" s="12" t="str">
        <f t="shared" si="94"/>
        <v>16</v>
      </c>
      <c r="F503" s="12" t="s">
        <v>110</v>
      </c>
      <c r="G503" s="67">
        <f>'[1]22_3_PriceList'!$M484</f>
        <v>131.44</v>
      </c>
      <c r="H503" s="67">
        <f t="shared" si="95"/>
        <v>131</v>
      </c>
      <c r="I503" s="84">
        <v>0.25</v>
      </c>
      <c r="J503" s="35">
        <f t="shared" si="88"/>
        <v>98.58</v>
      </c>
      <c r="K503" s="67">
        <f t="shared" si="87"/>
        <v>159</v>
      </c>
      <c r="L503" s="90" t="s">
        <v>163</v>
      </c>
      <c r="N503" s="92">
        <v>81.900000000000006</v>
      </c>
    </row>
    <row r="504" spans="1:14" s="83" customFormat="1" x14ac:dyDescent="0.2">
      <c r="A504" s="42" t="s">
        <v>2</v>
      </c>
      <c r="B504" s="89" t="s">
        <v>74</v>
      </c>
      <c r="C504" s="69" t="s">
        <v>44</v>
      </c>
      <c r="D504" s="12" t="str">
        <f t="shared" si="93"/>
        <v>6,50</v>
      </c>
      <c r="E504" s="12" t="str">
        <f t="shared" si="94"/>
        <v>16</v>
      </c>
      <c r="F504" s="12" t="s">
        <v>110</v>
      </c>
      <c r="G504" s="67">
        <f>'[1]22_3_PriceList'!$M485</f>
        <v>131.44</v>
      </c>
      <c r="H504" s="67">
        <f t="shared" si="95"/>
        <v>131</v>
      </c>
      <c r="I504" s="84">
        <v>0.25</v>
      </c>
      <c r="J504" s="35">
        <f t="shared" si="88"/>
        <v>98.58</v>
      </c>
      <c r="K504" s="67">
        <f t="shared" si="87"/>
        <v>159</v>
      </c>
      <c r="L504" s="90" t="s">
        <v>163</v>
      </c>
      <c r="N504" s="92">
        <v>81.900000000000006</v>
      </c>
    </row>
    <row r="505" spans="1:14" s="83" customFormat="1" x14ac:dyDescent="0.2">
      <c r="A505" s="42" t="s">
        <v>2</v>
      </c>
      <c r="B505" s="89" t="s">
        <v>74</v>
      </c>
      <c r="C505" s="69" t="s">
        <v>52</v>
      </c>
      <c r="D505" s="12" t="str">
        <f t="shared" si="93"/>
        <v>7,00</v>
      </c>
      <c r="E505" s="12" t="str">
        <f t="shared" si="94"/>
        <v>16</v>
      </c>
      <c r="F505" s="12" t="s">
        <v>110</v>
      </c>
      <c r="G505" s="67">
        <f>'[1]22_3_PriceList'!$M486</f>
        <v>131.44</v>
      </c>
      <c r="H505" s="67">
        <f t="shared" si="95"/>
        <v>131</v>
      </c>
      <c r="I505" s="84">
        <v>0.25</v>
      </c>
      <c r="J505" s="35">
        <f t="shared" si="88"/>
        <v>98.58</v>
      </c>
      <c r="K505" s="67">
        <f t="shared" si="87"/>
        <v>159</v>
      </c>
      <c r="L505" s="90" t="s">
        <v>163</v>
      </c>
      <c r="N505" s="92">
        <v>81.900000000000006</v>
      </c>
    </row>
    <row r="506" spans="1:14" s="83" customFormat="1" x14ac:dyDescent="0.2">
      <c r="A506" s="42" t="s">
        <v>2</v>
      </c>
      <c r="B506" s="89" t="s">
        <v>74</v>
      </c>
      <c r="C506" s="69" t="s">
        <v>57</v>
      </c>
      <c r="D506" s="12" t="str">
        <f t="shared" si="93"/>
        <v>6,50</v>
      </c>
      <c r="E506" s="12" t="str">
        <f t="shared" si="94"/>
        <v>17</v>
      </c>
      <c r="F506" s="12" t="s">
        <v>110</v>
      </c>
      <c r="G506" s="67">
        <f>'[1]22_3_PriceList'!$M487</f>
        <v>148.80000000000001</v>
      </c>
      <c r="H506" s="67">
        <f t="shared" si="95"/>
        <v>149</v>
      </c>
      <c r="I506" s="84">
        <v>0.25</v>
      </c>
      <c r="J506" s="35">
        <f t="shared" si="88"/>
        <v>111.60000000000001</v>
      </c>
      <c r="K506" s="67">
        <f t="shared" si="87"/>
        <v>180</v>
      </c>
      <c r="L506" s="90" t="s">
        <v>163</v>
      </c>
      <c r="N506" s="92">
        <v>91.9</v>
      </c>
    </row>
    <row r="507" spans="1:14" s="83" customFormat="1" x14ac:dyDescent="0.2">
      <c r="A507" s="42" t="s">
        <v>2</v>
      </c>
      <c r="B507" s="89" t="s">
        <v>74</v>
      </c>
      <c r="C507" s="69" t="s">
        <v>39</v>
      </c>
      <c r="D507" s="12" t="str">
        <f t="shared" si="93"/>
        <v>7,00</v>
      </c>
      <c r="E507" s="12" t="str">
        <f t="shared" si="94"/>
        <v>17</v>
      </c>
      <c r="F507" s="12" t="s">
        <v>110</v>
      </c>
      <c r="G507" s="67">
        <f>'[1]22_3_PriceList'!$M488</f>
        <v>148.80000000000001</v>
      </c>
      <c r="H507" s="67">
        <f t="shared" si="95"/>
        <v>149</v>
      </c>
      <c r="I507" s="84">
        <v>0.25</v>
      </c>
      <c r="J507" s="35">
        <f t="shared" si="88"/>
        <v>111.60000000000001</v>
      </c>
      <c r="K507" s="67">
        <f t="shared" ref="K507:K565" si="96">ROUND(G507*1.21,0)</f>
        <v>180</v>
      </c>
      <c r="L507" s="90" t="s">
        <v>163</v>
      </c>
      <c r="N507" s="92">
        <v>91.9</v>
      </c>
    </row>
    <row r="508" spans="1:14" s="83" customFormat="1" x14ac:dyDescent="0.2">
      <c r="A508" s="42" t="s">
        <v>2</v>
      </c>
      <c r="B508" s="89" t="s">
        <v>74</v>
      </c>
      <c r="C508" s="69" t="s">
        <v>8</v>
      </c>
      <c r="D508" s="12" t="str">
        <f t="shared" si="93"/>
        <v>7,50</v>
      </c>
      <c r="E508" s="12" t="str">
        <f t="shared" si="94"/>
        <v>17</v>
      </c>
      <c r="F508" s="12" t="s">
        <v>110</v>
      </c>
      <c r="G508" s="67">
        <f>'[1]22_3_PriceList'!$M489</f>
        <v>152.51999999999998</v>
      </c>
      <c r="H508" s="67">
        <f t="shared" si="95"/>
        <v>153</v>
      </c>
      <c r="I508" s="84">
        <v>0.25</v>
      </c>
      <c r="J508" s="35">
        <f t="shared" si="88"/>
        <v>114.38999999999999</v>
      </c>
      <c r="K508" s="67">
        <f t="shared" si="96"/>
        <v>185</v>
      </c>
      <c r="L508" s="90" t="s">
        <v>163</v>
      </c>
      <c r="N508" s="92">
        <v>91.9</v>
      </c>
    </row>
    <row r="509" spans="1:14" s="83" customFormat="1" x14ac:dyDescent="0.2">
      <c r="A509" s="42" t="s">
        <v>2</v>
      </c>
      <c r="B509" s="89" t="s">
        <v>74</v>
      </c>
      <c r="C509" s="69" t="s">
        <v>9</v>
      </c>
      <c r="D509" s="12" t="str">
        <f t="shared" si="93"/>
        <v>7,50</v>
      </c>
      <c r="E509" s="12" t="str">
        <f t="shared" si="94"/>
        <v>18</v>
      </c>
      <c r="F509" s="12" t="s">
        <v>110</v>
      </c>
      <c r="G509" s="67">
        <f>'[1]22_3_PriceList'!$M490</f>
        <v>172.36</v>
      </c>
      <c r="H509" s="67">
        <f t="shared" si="95"/>
        <v>172</v>
      </c>
      <c r="I509" s="84">
        <v>0.25</v>
      </c>
      <c r="J509" s="35">
        <f t="shared" si="88"/>
        <v>129.27000000000001</v>
      </c>
      <c r="K509" s="67">
        <f t="shared" si="96"/>
        <v>209</v>
      </c>
      <c r="L509" s="90" t="s">
        <v>163</v>
      </c>
      <c r="N509" s="92">
        <v>105.9</v>
      </c>
    </row>
    <row r="510" spans="1:14" s="83" customFormat="1" x14ac:dyDescent="0.2">
      <c r="A510" s="42" t="s">
        <v>2</v>
      </c>
      <c r="B510" s="89" t="s">
        <v>74</v>
      </c>
      <c r="C510" s="69" t="s">
        <v>3</v>
      </c>
      <c r="D510" s="12" t="str">
        <f t="shared" si="93"/>
        <v>8,00</v>
      </c>
      <c r="E510" s="12" t="str">
        <f t="shared" si="94"/>
        <v>18</v>
      </c>
      <c r="F510" s="12" t="s">
        <v>110</v>
      </c>
      <c r="G510" s="67">
        <f>'[1]22_3_PriceList'!$M491</f>
        <v>179.8</v>
      </c>
      <c r="H510" s="67">
        <f t="shared" si="95"/>
        <v>180</v>
      </c>
      <c r="I510" s="84">
        <v>0.25</v>
      </c>
      <c r="J510" s="35">
        <f t="shared" si="88"/>
        <v>134.85000000000002</v>
      </c>
      <c r="K510" s="67">
        <f t="shared" si="96"/>
        <v>218</v>
      </c>
      <c r="L510" s="90" t="s">
        <v>163</v>
      </c>
      <c r="N510" s="92">
        <v>105.9</v>
      </c>
    </row>
    <row r="511" spans="1:14" s="83" customFormat="1" x14ac:dyDescent="0.2">
      <c r="A511" s="42" t="s">
        <v>2</v>
      </c>
      <c r="B511" s="89" t="s">
        <v>75</v>
      </c>
      <c r="C511" s="69" t="s">
        <v>48</v>
      </c>
      <c r="D511" s="12" t="str">
        <f t="shared" si="93"/>
        <v>6,00</v>
      </c>
      <c r="E511" s="12" t="str">
        <f t="shared" si="94"/>
        <v>15</v>
      </c>
      <c r="F511" s="12" t="s">
        <v>123</v>
      </c>
      <c r="G511" s="67">
        <f>'[1]22_3_PriceList'!$M492</f>
        <v>118.42</v>
      </c>
      <c r="H511" s="67">
        <f t="shared" si="95"/>
        <v>118</v>
      </c>
      <c r="I511" s="70">
        <v>0.25</v>
      </c>
      <c r="J511" s="35">
        <f t="shared" si="88"/>
        <v>88.814999999999998</v>
      </c>
      <c r="K511" s="67">
        <f t="shared" si="96"/>
        <v>143</v>
      </c>
      <c r="L511" s="90" t="s">
        <v>163</v>
      </c>
      <c r="N511" s="92">
        <v>72.900000000000006</v>
      </c>
    </row>
    <row r="512" spans="1:14" s="83" customFormat="1" x14ac:dyDescent="0.2">
      <c r="A512" s="42" t="s">
        <v>2</v>
      </c>
      <c r="B512" s="89" t="s">
        <v>75</v>
      </c>
      <c r="C512" s="69" t="s">
        <v>49</v>
      </c>
      <c r="D512" s="12" t="str">
        <f t="shared" si="93"/>
        <v>6,00</v>
      </c>
      <c r="E512" s="12" t="str">
        <f t="shared" si="94"/>
        <v>16</v>
      </c>
      <c r="F512" s="12" t="s">
        <v>123</v>
      </c>
      <c r="G512" s="67">
        <f>'[1]22_3_PriceList'!$M493</f>
        <v>131.44</v>
      </c>
      <c r="H512" s="67">
        <f t="shared" si="95"/>
        <v>131</v>
      </c>
      <c r="I512" s="70">
        <v>0.25</v>
      </c>
      <c r="J512" s="35">
        <f t="shared" si="88"/>
        <v>98.58</v>
      </c>
      <c r="K512" s="67">
        <f t="shared" si="96"/>
        <v>159</v>
      </c>
      <c r="L512" s="90" t="s">
        <v>163</v>
      </c>
      <c r="N512" s="92">
        <v>81.900000000000006</v>
      </c>
    </row>
    <row r="513" spans="1:14" s="83" customFormat="1" x14ac:dyDescent="0.2">
      <c r="A513" s="42" t="s">
        <v>2</v>
      </c>
      <c r="B513" s="89" t="s">
        <v>75</v>
      </c>
      <c r="C513" s="69" t="s">
        <v>44</v>
      </c>
      <c r="D513" s="12" t="str">
        <f t="shared" si="93"/>
        <v>6,50</v>
      </c>
      <c r="E513" s="12" t="str">
        <f t="shared" si="94"/>
        <v>16</v>
      </c>
      <c r="F513" s="12" t="s">
        <v>123</v>
      </c>
      <c r="G513" s="67">
        <f>'[1]22_3_PriceList'!$M494</f>
        <v>131.44</v>
      </c>
      <c r="H513" s="67">
        <f t="shared" si="95"/>
        <v>131</v>
      </c>
      <c r="I513" s="70">
        <v>0.25</v>
      </c>
      <c r="J513" s="35">
        <f t="shared" si="88"/>
        <v>98.58</v>
      </c>
      <c r="K513" s="67">
        <f t="shared" si="96"/>
        <v>159</v>
      </c>
      <c r="L513" s="90" t="s">
        <v>163</v>
      </c>
      <c r="N513" s="92">
        <v>81.900000000000006</v>
      </c>
    </row>
    <row r="514" spans="1:14" s="83" customFormat="1" x14ac:dyDescent="0.2">
      <c r="A514" s="42" t="s">
        <v>2</v>
      </c>
      <c r="B514" s="89" t="s">
        <v>75</v>
      </c>
      <c r="C514" s="69" t="s">
        <v>52</v>
      </c>
      <c r="D514" s="12" t="str">
        <f t="shared" si="93"/>
        <v>7,00</v>
      </c>
      <c r="E514" s="12" t="str">
        <f t="shared" si="94"/>
        <v>16</v>
      </c>
      <c r="F514" s="12" t="s">
        <v>123</v>
      </c>
      <c r="G514" s="67">
        <f>'[1]22_3_PriceList'!$M495</f>
        <v>131.44</v>
      </c>
      <c r="H514" s="67">
        <f t="shared" si="95"/>
        <v>131</v>
      </c>
      <c r="I514" s="70">
        <v>0.25</v>
      </c>
      <c r="J514" s="35">
        <f t="shared" si="88"/>
        <v>98.58</v>
      </c>
      <c r="K514" s="67">
        <f t="shared" si="96"/>
        <v>159</v>
      </c>
      <c r="L514" s="90" t="s">
        <v>163</v>
      </c>
      <c r="N514" s="92">
        <v>81.900000000000006</v>
      </c>
    </row>
    <row r="515" spans="1:14" s="83" customFormat="1" x14ac:dyDescent="0.2">
      <c r="A515" s="42" t="s">
        <v>2</v>
      </c>
      <c r="B515" s="89" t="s">
        <v>75</v>
      </c>
      <c r="C515" s="69" t="s">
        <v>57</v>
      </c>
      <c r="D515" s="12" t="str">
        <f t="shared" si="93"/>
        <v>6,50</v>
      </c>
      <c r="E515" s="12" t="str">
        <f t="shared" si="94"/>
        <v>17</v>
      </c>
      <c r="F515" s="12" t="s">
        <v>123</v>
      </c>
      <c r="G515" s="67">
        <f>'[1]22_3_PriceList'!$M496</f>
        <v>148.80000000000001</v>
      </c>
      <c r="H515" s="67">
        <f t="shared" si="95"/>
        <v>149</v>
      </c>
      <c r="I515" s="70">
        <v>0.25</v>
      </c>
      <c r="J515" s="35">
        <f t="shared" ref="J515:J534" si="97">G515*0.75</f>
        <v>111.60000000000001</v>
      </c>
      <c r="K515" s="67">
        <f t="shared" si="96"/>
        <v>180</v>
      </c>
      <c r="L515" s="90" t="s">
        <v>163</v>
      </c>
      <c r="N515" s="92">
        <v>91.9</v>
      </c>
    </row>
    <row r="516" spans="1:14" s="83" customFormat="1" x14ac:dyDescent="0.2">
      <c r="A516" s="42" t="s">
        <v>2</v>
      </c>
      <c r="B516" s="89" t="s">
        <v>75</v>
      </c>
      <c r="C516" s="69" t="s">
        <v>39</v>
      </c>
      <c r="D516" s="12" t="str">
        <f t="shared" si="93"/>
        <v>7,00</v>
      </c>
      <c r="E516" s="12" t="str">
        <f t="shared" si="94"/>
        <v>17</v>
      </c>
      <c r="F516" s="12" t="s">
        <v>123</v>
      </c>
      <c r="G516" s="67">
        <f>'[1]22_3_PriceList'!$M497</f>
        <v>148.80000000000001</v>
      </c>
      <c r="H516" s="67">
        <f t="shared" si="95"/>
        <v>149</v>
      </c>
      <c r="I516" s="70">
        <v>0.25</v>
      </c>
      <c r="J516" s="35">
        <f t="shared" si="97"/>
        <v>111.60000000000001</v>
      </c>
      <c r="K516" s="67">
        <f t="shared" si="96"/>
        <v>180</v>
      </c>
      <c r="L516" s="90" t="s">
        <v>163</v>
      </c>
      <c r="N516" s="92">
        <v>91.9</v>
      </c>
    </row>
    <row r="517" spans="1:14" s="83" customFormat="1" x14ac:dyDescent="0.2">
      <c r="A517" s="42" t="s">
        <v>2</v>
      </c>
      <c r="B517" s="89" t="s">
        <v>75</v>
      </c>
      <c r="C517" s="69" t="s">
        <v>8</v>
      </c>
      <c r="D517" s="12" t="str">
        <f t="shared" si="93"/>
        <v>7,50</v>
      </c>
      <c r="E517" s="12" t="str">
        <f t="shared" si="94"/>
        <v>17</v>
      </c>
      <c r="F517" s="12" t="s">
        <v>123</v>
      </c>
      <c r="G517" s="67">
        <f>'[1]22_3_PriceList'!$M498</f>
        <v>152.51999999999998</v>
      </c>
      <c r="H517" s="67">
        <f t="shared" si="95"/>
        <v>153</v>
      </c>
      <c r="I517" s="70">
        <v>0.25</v>
      </c>
      <c r="J517" s="35">
        <f t="shared" si="97"/>
        <v>114.38999999999999</v>
      </c>
      <c r="K517" s="67">
        <f t="shared" si="96"/>
        <v>185</v>
      </c>
      <c r="L517" s="90" t="s">
        <v>163</v>
      </c>
      <c r="N517" s="92">
        <v>91.9</v>
      </c>
    </row>
    <row r="518" spans="1:14" s="83" customFormat="1" x14ac:dyDescent="0.2">
      <c r="A518" s="42" t="s">
        <v>2</v>
      </c>
      <c r="B518" s="89" t="s">
        <v>75</v>
      </c>
      <c r="C518" s="69" t="s">
        <v>37</v>
      </c>
      <c r="D518" s="12" t="str">
        <f t="shared" si="93"/>
        <v>7,00</v>
      </c>
      <c r="E518" s="12" t="str">
        <f t="shared" si="94"/>
        <v>18</v>
      </c>
      <c r="F518" s="12" t="s">
        <v>123</v>
      </c>
      <c r="G518" s="67">
        <f>'[1]22_3_PriceList'!$M499</f>
        <v>172.36</v>
      </c>
      <c r="H518" s="67">
        <f t="shared" si="95"/>
        <v>172</v>
      </c>
      <c r="I518" s="70">
        <v>0.25</v>
      </c>
      <c r="J518" s="35">
        <f t="shared" si="97"/>
        <v>129.27000000000001</v>
      </c>
      <c r="K518" s="67">
        <f t="shared" si="96"/>
        <v>209</v>
      </c>
      <c r="L518" s="90" t="s">
        <v>163</v>
      </c>
      <c r="N518" s="92">
        <v>105.9</v>
      </c>
    </row>
    <row r="519" spans="1:14" s="83" customFormat="1" x14ac:dyDescent="0.2">
      <c r="A519" s="42" t="s">
        <v>2</v>
      </c>
      <c r="B519" s="89" t="s">
        <v>75</v>
      </c>
      <c r="C519" s="69" t="s">
        <v>9</v>
      </c>
      <c r="D519" s="12" t="str">
        <f t="shared" si="93"/>
        <v>7,50</v>
      </c>
      <c r="E519" s="12" t="str">
        <f t="shared" si="94"/>
        <v>18</v>
      </c>
      <c r="F519" s="12" t="s">
        <v>123</v>
      </c>
      <c r="G519" s="67">
        <f>'[1]22_3_PriceList'!$M500</f>
        <v>172.36</v>
      </c>
      <c r="H519" s="67">
        <f t="shared" si="95"/>
        <v>172</v>
      </c>
      <c r="I519" s="70">
        <v>0.25</v>
      </c>
      <c r="J519" s="35">
        <f t="shared" si="97"/>
        <v>129.27000000000001</v>
      </c>
      <c r="K519" s="67">
        <f t="shared" si="96"/>
        <v>209</v>
      </c>
      <c r="L519" s="90" t="s">
        <v>163</v>
      </c>
      <c r="N519" s="92">
        <v>105.9</v>
      </c>
    </row>
    <row r="520" spans="1:14" s="83" customFormat="1" x14ac:dyDescent="0.2">
      <c r="A520" s="42" t="s">
        <v>2</v>
      </c>
      <c r="B520" s="89" t="s">
        <v>75</v>
      </c>
      <c r="C520" s="69" t="s">
        <v>3</v>
      </c>
      <c r="D520" s="12" t="str">
        <f t="shared" si="93"/>
        <v>8,00</v>
      </c>
      <c r="E520" s="12" t="str">
        <f t="shared" si="94"/>
        <v>18</v>
      </c>
      <c r="F520" s="12" t="s">
        <v>123</v>
      </c>
      <c r="G520" s="67">
        <f>'[1]22_3_PriceList'!$M501</f>
        <v>179.8</v>
      </c>
      <c r="H520" s="67">
        <f t="shared" si="95"/>
        <v>180</v>
      </c>
      <c r="I520" s="70">
        <v>0.25</v>
      </c>
      <c r="J520" s="35">
        <f t="shared" si="97"/>
        <v>134.85000000000002</v>
      </c>
      <c r="K520" s="67">
        <f t="shared" si="96"/>
        <v>218</v>
      </c>
      <c r="L520" s="90" t="s">
        <v>163</v>
      </c>
      <c r="N520" s="92">
        <v>105.9</v>
      </c>
    </row>
    <row r="521" spans="1:14" s="83" customFormat="1" x14ac:dyDescent="0.2">
      <c r="A521" s="42" t="s">
        <v>2</v>
      </c>
      <c r="B521" s="89" t="s">
        <v>75</v>
      </c>
      <c r="C521" s="69" t="s">
        <v>16</v>
      </c>
      <c r="D521" s="12" t="str">
        <f t="shared" si="93"/>
        <v>7,50</v>
      </c>
      <c r="E521" s="12" t="str">
        <f t="shared" si="94"/>
        <v>19</v>
      </c>
      <c r="F521" s="12" t="s">
        <v>123</v>
      </c>
      <c r="G521" s="67">
        <f>'[1]22_3_PriceList'!$M502</f>
        <v>212.04</v>
      </c>
      <c r="H521" s="67">
        <f t="shared" si="95"/>
        <v>212</v>
      </c>
      <c r="I521" s="70">
        <v>0.25</v>
      </c>
      <c r="J521" s="35">
        <f t="shared" si="97"/>
        <v>159.03</v>
      </c>
      <c r="K521" s="67">
        <f t="shared" si="96"/>
        <v>257</v>
      </c>
      <c r="L521" s="90" t="s">
        <v>163</v>
      </c>
      <c r="N521" s="92">
        <v>134.9</v>
      </c>
    </row>
    <row r="522" spans="1:14" s="83" customFormat="1" x14ac:dyDescent="0.2">
      <c r="A522" s="42" t="s">
        <v>2</v>
      </c>
      <c r="B522" s="89" t="s">
        <v>75</v>
      </c>
      <c r="C522" s="69" t="s">
        <v>10</v>
      </c>
      <c r="D522" s="12" t="str">
        <f t="shared" si="93"/>
        <v>8,00</v>
      </c>
      <c r="E522" s="12" t="str">
        <f t="shared" si="94"/>
        <v>19</v>
      </c>
      <c r="F522" s="12" t="s">
        <v>123</v>
      </c>
      <c r="G522" s="67">
        <f>'[1]22_3_PriceList'!$M503</f>
        <v>216.38</v>
      </c>
      <c r="H522" s="67">
        <f t="shared" si="95"/>
        <v>216</v>
      </c>
      <c r="I522" s="70">
        <v>0.25</v>
      </c>
      <c r="J522" s="35">
        <f t="shared" si="97"/>
        <v>162.285</v>
      </c>
      <c r="K522" s="67">
        <f t="shared" si="96"/>
        <v>262</v>
      </c>
      <c r="L522" s="90" t="s">
        <v>163</v>
      </c>
      <c r="N522" s="92">
        <v>134.9</v>
      </c>
    </row>
    <row r="523" spans="1:14" s="83" customFormat="1" x14ac:dyDescent="0.2">
      <c r="A523" s="42" t="s">
        <v>2</v>
      </c>
      <c r="B523" s="12" t="s">
        <v>76</v>
      </c>
      <c r="C523" s="69" t="s">
        <v>48</v>
      </c>
      <c r="D523" s="12" t="str">
        <f t="shared" si="93"/>
        <v>6,00</v>
      </c>
      <c r="E523" s="12" t="str">
        <f t="shared" si="94"/>
        <v>15</v>
      </c>
      <c r="F523" s="12" t="s">
        <v>121</v>
      </c>
      <c r="G523" s="67">
        <f>'[1]22_3_PriceList'!$M504</f>
        <v>118.42</v>
      </c>
      <c r="H523" s="67">
        <f t="shared" si="95"/>
        <v>118</v>
      </c>
      <c r="I523" s="84">
        <v>0.25</v>
      </c>
      <c r="J523" s="35">
        <f t="shared" si="97"/>
        <v>88.814999999999998</v>
      </c>
      <c r="K523" s="67">
        <f t="shared" si="96"/>
        <v>143</v>
      </c>
      <c r="L523" s="90" t="s">
        <v>163</v>
      </c>
      <c r="N523" s="92">
        <v>72.900000000000006</v>
      </c>
    </row>
    <row r="524" spans="1:14" s="83" customFormat="1" x14ac:dyDescent="0.2">
      <c r="A524" s="42" t="s">
        <v>2</v>
      </c>
      <c r="B524" s="12" t="s">
        <v>76</v>
      </c>
      <c r="C524" s="69" t="s">
        <v>49</v>
      </c>
      <c r="D524" s="12" t="str">
        <f t="shared" si="93"/>
        <v>6,00</v>
      </c>
      <c r="E524" s="12" t="str">
        <f t="shared" si="94"/>
        <v>16</v>
      </c>
      <c r="F524" s="12" t="s">
        <v>121</v>
      </c>
      <c r="G524" s="67">
        <f>'[1]22_3_PriceList'!$M505</f>
        <v>131.44</v>
      </c>
      <c r="H524" s="67">
        <f t="shared" si="95"/>
        <v>131</v>
      </c>
      <c r="I524" s="84">
        <v>0.25</v>
      </c>
      <c r="J524" s="35">
        <f t="shared" si="97"/>
        <v>98.58</v>
      </c>
      <c r="K524" s="67">
        <f t="shared" si="96"/>
        <v>159</v>
      </c>
      <c r="L524" s="90" t="s">
        <v>163</v>
      </c>
      <c r="N524" s="92">
        <v>81.900000000000006</v>
      </c>
    </row>
    <row r="525" spans="1:14" s="83" customFormat="1" x14ac:dyDescent="0.2">
      <c r="A525" s="42" t="s">
        <v>2</v>
      </c>
      <c r="B525" s="12" t="s">
        <v>76</v>
      </c>
      <c r="C525" s="69" t="s">
        <v>44</v>
      </c>
      <c r="D525" s="12" t="str">
        <f t="shared" si="93"/>
        <v>6,50</v>
      </c>
      <c r="E525" s="12" t="str">
        <f t="shared" si="94"/>
        <v>16</v>
      </c>
      <c r="F525" s="12" t="s">
        <v>121</v>
      </c>
      <c r="G525" s="67">
        <f>'[1]22_3_PriceList'!$M506</f>
        <v>131.44</v>
      </c>
      <c r="H525" s="67">
        <f t="shared" si="95"/>
        <v>131</v>
      </c>
      <c r="I525" s="84">
        <v>0.25</v>
      </c>
      <c r="J525" s="35">
        <f t="shared" si="97"/>
        <v>98.58</v>
      </c>
      <c r="K525" s="67">
        <f t="shared" si="96"/>
        <v>159</v>
      </c>
      <c r="L525" s="90" t="s">
        <v>163</v>
      </c>
      <c r="N525" s="92">
        <v>81.900000000000006</v>
      </c>
    </row>
    <row r="526" spans="1:14" s="83" customFormat="1" x14ac:dyDescent="0.2">
      <c r="A526" s="42" t="s">
        <v>2</v>
      </c>
      <c r="B526" s="12" t="s">
        <v>76</v>
      </c>
      <c r="C526" s="69" t="s">
        <v>52</v>
      </c>
      <c r="D526" s="12" t="str">
        <f t="shared" si="93"/>
        <v>7,00</v>
      </c>
      <c r="E526" s="12" t="str">
        <f t="shared" si="94"/>
        <v>16</v>
      </c>
      <c r="F526" s="12" t="s">
        <v>121</v>
      </c>
      <c r="G526" s="67">
        <f>'[1]22_3_PriceList'!$M507</f>
        <v>131.44</v>
      </c>
      <c r="H526" s="67">
        <f t="shared" si="95"/>
        <v>131</v>
      </c>
      <c r="I526" s="84">
        <v>0.25</v>
      </c>
      <c r="J526" s="35">
        <f t="shared" si="97"/>
        <v>98.58</v>
      </c>
      <c r="K526" s="67">
        <f t="shared" si="96"/>
        <v>159</v>
      </c>
      <c r="L526" s="90" t="s">
        <v>163</v>
      </c>
      <c r="N526" s="92">
        <v>91.9</v>
      </c>
    </row>
    <row r="527" spans="1:14" s="83" customFormat="1" x14ac:dyDescent="0.2">
      <c r="A527" s="42" t="s">
        <v>2</v>
      </c>
      <c r="B527" s="12" t="s">
        <v>76</v>
      </c>
      <c r="C527" s="69" t="s">
        <v>57</v>
      </c>
      <c r="D527" s="12" t="str">
        <f t="shared" si="93"/>
        <v>6,50</v>
      </c>
      <c r="E527" s="12" t="str">
        <f t="shared" si="94"/>
        <v>17</v>
      </c>
      <c r="F527" s="12" t="s">
        <v>121</v>
      </c>
      <c r="G527" s="67">
        <f>'[1]22_3_PriceList'!$M508</f>
        <v>148.80000000000001</v>
      </c>
      <c r="H527" s="67">
        <f t="shared" si="95"/>
        <v>149</v>
      </c>
      <c r="I527" s="84">
        <v>0.25</v>
      </c>
      <c r="J527" s="35">
        <f t="shared" si="97"/>
        <v>111.60000000000001</v>
      </c>
      <c r="K527" s="67">
        <f t="shared" si="96"/>
        <v>180</v>
      </c>
      <c r="L527" s="90" t="s">
        <v>163</v>
      </c>
      <c r="N527" s="92">
        <v>91.9</v>
      </c>
    </row>
    <row r="528" spans="1:14" s="83" customFormat="1" x14ac:dyDescent="0.2">
      <c r="A528" s="42" t="s">
        <v>2</v>
      </c>
      <c r="B528" s="12" t="s">
        <v>76</v>
      </c>
      <c r="C528" s="69" t="s">
        <v>39</v>
      </c>
      <c r="D528" s="12" t="str">
        <f t="shared" si="93"/>
        <v>7,00</v>
      </c>
      <c r="E528" s="12" t="str">
        <f t="shared" si="94"/>
        <v>17</v>
      </c>
      <c r="F528" s="12" t="s">
        <v>121</v>
      </c>
      <c r="G528" s="67">
        <f>'[1]22_3_PriceList'!$M509</f>
        <v>148.80000000000001</v>
      </c>
      <c r="H528" s="67">
        <f t="shared" si="95"/>
        <v>149</v>
      </c>
      <c r="I528" s="84">
        <v>0.25</v>
      </c>
      <c r="J528" s="35">
        <f t="shared" si="97"/>
        <v>111.60000000000001</v>
      </c>
      <c r="K528" s="67">
        <f t="shared" si="96"/>
        <v>180</v>
      </c>
      <c r="L528" s="90" t="s">
        <v>163</v>
      </c>
      <c r="N528" s="92">
        <v>91.9</v>
      </c>
    </row>
    <row r="529" spans="1:14" s="83" customFormat="1" x14ac:dyDescent="0.2">
      <c r="A529" s="42" t="s">
        <v>2</v>
      </c>
      <c r="B529" s="12" t="s">
        <v>76</v>
      </c>
      <c r="C529" s="69" t="s">
        <v>8</v>
      </c>
      <c r="D529" s="12" t="str">
        <f t="shared" si="93"/>
        <v>7,50</v>
      </c>
      <c r="E529" s="12" t="str">
        <f t="shared" si="94"/>
        <v>17</v>
      </c>
      <c r="F529" s="12" t="s">
        <v>121</v>
      </c>
      <c r="G529" s="67">
        <f>'[1]22_3_PriceList'!$M510</f>
        <v>152.51999999999998</v>
      </c>
      <c r="H529" s="67">
        <f t="shared" si="95"/>
        <v>153</v>
      </c>
      <c r="I529" s="84">
        <v>0.25</v>
      </c>
      <c r="J529" s="35">
        <f t="shared" si="97"/>
        <v>114.38999999999999</v>
      </c>
      <c r="K529" s="67">
        <f t="shared" si="96"/>
        <v>185</v>
      </c>
      <c r="L529" s="90" t="s">
        <v>163</v>
      </c>
      <c r="N529" s="92">
        <v>91.9</v>
      </c>
    </row>
    <row r="530" spans="1:14" s="83" customFormat="1" x14ac:dyDescent="0.2">
      <c r="A530" s="42" t="s">
        <v>2</v>
      </c>
      <c r="B530" s="12" t="s">
        <v>76</v>
      </c>
      <c r="C530" s="69" t="s">
        <v>37</v>
      </c>
      <c r="D530" s="12" t="str">
        <f t="shared" ref="D530:D599" si="98">LEFT(C530,4)</f>
        <v>7,00</v>
      </c>
      <c r="E530" s="12" t="str">
        <f t="shared" ref="E530:E599" si="99">RIGHT(C530,2)</f>
        <v>18</v>
      </c>
      <c r="F530" s="12" t="s">
        <v>121</v>
      </c>
      <c r="G530" s="67">
        <f>'[1]22_3_PriceList'!$M511</f>
        <v>172.36</v>
      </c>
      <c r="H530" s="67">
        <f t="shared" si="95"/>
        <v>172</v>
      </c>
      <c r="I530" s="84">
        <v>0.25</v>
      </c>
      <c r="J530" s="35">
        <f t="shared" si="97"/>
        <v>129.27000000000001</v>
      </c>
      <c r="K530" s="67">
        <f t="shared" si="96"/>
        <v>209</v>
      </c>
      <c r="L530" s="90" t="s">
        <v>163</v>
      </c>
      <c r="N530" s="92">
        <v>105.9</v>
      </c>
    </row>
    <row r="531" spans="1:14" s="83" customFormat="1" x14ac:dyDescent="0.2">
      <c r="A531" s="42" t="s">
        <v>2</v>
      </c>
      <c r="B531" s="12" t="s">
        <v>76</v>
      </c>
      <c r="C531" s="69" t="s">
        <v>9</v>
      </c>
      <c r="D531" s="12" t="str">
        <f t="shared" si="98"/>
        <v>7,50</v>
      </c>
      <c r="E531" s="12" t="str">
        <f t="shared" si="99"/>
        <v>18</v>
      </c>
      <c r="F531" s="12" t="s">
        <v>121</v>
      </c>
      <c r="G531" s="67">
        <f>'[1]22_3_PriceList'!$M512</f>
        <v>172.36</v>
      </c>
      <c r="H531" s="67">
        <f t="shared" si="95"/>
        <v>172</v>
      </c>
      <c r="I531" s="84">
        <v>0.25</v>
      </c>
      <c r="J531" s="35">
        <f t="shared" si="97"/>
        <v>129.27000000000001</v>
      </c>
      <c r="K531" s="67">
        <f t="shared" si="96"/>
        <v>209</v>
      </c>
      <c r="L531" s="90" t="s">
        <v>163</v>
      </c>
      <c r="N531" s="92">
        <v>105.9</v>
      </c>
    </row>
    <row r="532" spans="1:14" s="83" customFormat="1" x14ac:dyDescent="0.2">
      <c r="A532" s="42" t="s">
        <v>2</v>
      </c>
      <c r="B532" s="12" t="s">
        <v>76</v>
      </c>
      <c r="C532" s="69" t="s">
        <v>3</v>
      </c>
      <c r="D532" s="12" t="str">
        <f t="shared" si="98"/>
        <v>8,00</v>
      </c>
      <c r="E532" s="12" t="str">
        <f t="shared" si="99"/>
        <v>18</v>
      </c>
      <c r="F532" s="12" t="s">
        <v>121</v>
      </c>
      <c r="G532" s="67">
        <f>'[1]22_3_PriceList'!$M513</f>
        <v>179.8</v>
      </c>
      <c r="H532" s="67">
        <f t="shared" si="95"/>
        <v>180</v>
      </c>
      <c r="I532" s="84">
        <v>0.25</v>
      </c>
      <c r="J532" s="35">
        <f t="shared" si="97"/>
        <v>134.85000000000002</v>
      </c>
      <c r="K532" s="67">
        <f t="shared" si="96"/>
        <v>218</v>
      </c>
      <c r="L532" s="90" t="s">
        <v>163</v>
      </c>
      <c r="N532" s="92">
        <v>105.9</v>
      </c>
    </row>
    <row r="533" spans="1:14" s="83" customFormat="1" x14ac:dyDescent="0.2">
      <c r="A533" s="42" t="s">
        <v>2</v>
      </c>
      <c r="B533" s="12" t="s">
        <v>76</v>
      </c>
      <c r="C533" s="69" t="s">
        <v>16</v>
      </c>
      <c r="D533" s="12" t="str">
        <f t="shared" si="98"/>
        <v>7,50</v>
      </c>
      <c r="E533" s="12" t="str">
        <f t="shared" si="99"/>
        <v>19</v>
      </c>
      <c r="F533" s="12" t="s">
        <v>121</v>
      </c>
      <c r="G533" s="67">
        <f>'[1]22_3_PriceList'!$M514</f>
        <v>212.04</v>
      </c>
      <c r="H533" s="67">
        <f t="shared" si="95"/>
        <v>212</v>
      </c>
      <c r="I533" s="84">
        <v>0.25</v>
      </c>
      <c r="J533" s="35">
        <f t="shared" si="97"/>
        <v>159.03</v>
      </c>
      <c r="K533" s="67">
        <f t="shared" si="96"/>
        <v>257</v>
      </c>
      <c r="L533" s="90" t="s">
        <v>163</v>
      </c>
      <c r="N533" s="92">
        <v>134.9</v>
      </c>
    </row>
    <row r="534" spans="1:14" s="83" customFormat="1" x14ac:dyDescent="0.2">
      <c r="A534" s="42" t="s">
        <v>2</v>
      </c>
      <c r="B534" s="12" t="s">
        <v>76</v>
      </c>
      <c r="C534" s="69" t="s">
        <v>10</v>
      </c>
      <c r="D534" s="12" t="str">
        <f t="shared" si="98"/>
        <v>8,00</v>
      </c>
      <c r="E534" s="12" t="str">
        <f t="shared" si="99"/>
        <v>19</v>
      </c>
      <c r="F534" s="12" t="s">
        <v>121</v>
      </c>
      <c r="G534" s="67">
        <f>'[1]22_3_PriceList'!$M515</f>
        <v>216.38</v>
      </c>
      <c r="H534" s="67">
        <f t="shared" si="95"/>
        <v>216</v>
      </c>
      <c r="I534" s="84">
        <v>0.25</v>
      </c>
      <c r="J534" s="35">
        <f t="shared" si="97"/>
        <v>162.285</v>
      </c>
      <c r="K534" s="67">
        <f t="shared" si="96"/>
        <v>262</v>
      </c>
      <c r="L534" s="90" t="s">
        <v>163</v>
      </c>
      <c r="N534" s="92">
        <v>134.9</v>
      </c>
    </row>
    <row r="535" spans="1:14" x14ac:dyDescent="0.2">
      <c r="A535" s="42" t="s">
        <v>2</v>
      </c>
      <c r="B535" s="18" t="s">
        <v>77</v>
      </c>
      <c r="C535" s="38" t="s">
        <v>44</v>
      </c>
      <c r="D535" s="12" t="str">
        <f t="shared" si="98"/>
        <v>6,50</v>
      </c>
      <c r="E535" s="12" t="str">
        <f t="shared" si="99"/>
        <v>16</v>
      </c>
      <c r="F535" s="12" t="s">
        <v>123</v>
      </c>
      <c r="G535" s="67">
        <f>'[1]22_3_PriceList'!$M516</f>
        <v>131.44</v>
      </c>
      <c r="H535" s="67">
        <f t="shared" si="95"/>
        <v>131</v>
      </c>
      <c r="I535" s="49">
        <v>0.25</v>
      </c>
      <c r="J535" s="35">
        <f t="shared" ref="J535:J567" si="100">G535*0.75</f>
        <v>98.58</v>
      </c>
      <c r="K535" s="11">
        <f t="shared" si="96"/>
        <v>159</v>
      </c>
      <c r="L535" s="81"/>
      <c r="N535" s="80"/>
    </row>
    <row r="536" spans="1:14" x14ac:dyDescent="0.2">
      <c r="A536" s="42" t="s">
        <v>2</v>
      </c>
      <c r="B536" s="18" t="s">
        <v>77</v>
      </c>
      <c r="C536" s="38" t="s">
        <v>8</v>
      </c>
      <c r="D536" s="12" t="str">
        <f t="shared" si="98"/>
        <v>7,50</v>
      </c>
      <c r="E536" s="12" t="str">
        <f t="shared" si="99"/>
        <v>17</v>
      </c>
      <c r="F536" s="12" t="s">
        <v>123</v>
      </c>
      <c r="G536" s="67">
        <f>'[1]22_3_PriceList'!$M517</f>
        <v>152.51999999999998</v>
      </c>
      <c r="H536" s="67">
        <f t="shared" si="95"/>
        <v>153</v>
      </c>
      <c r="I536" s="49">
        <v>0.25</v>
      </c>
      <c r="J536" s="35">
        <f t="shared" si="100"/>
        <v>114.38999999999999</v>
      </c>
      <c r="K536" s="11">
        <f t="shared" si="96"/>
        <v>185</v>
      </c>
    </row>
    <row r="537" spans="1:14" x14ac:dyDescent="0.2">
      <c r="A537" s="42" t="s">
        <v>2</v>
      </c>
      <c r="B537" s="18" t="s">
        <v>77</v>
      </c>
      <c r="C537" s="38" t="s">
        <v>9</v>
      </c>
      <c r="D537" s="12" t="str">
        <f t="shared" si="98"/>
        <v>7,50</v>
      </c>
      <c r="E537" s="12" t="str">
        <f t="shared" si="99"/>
        <v>18</v>
      </c>
      <c r="F537" s="12" t="s">
        <v>123</v>
      </c>
      <c r="G537" s="67">
        <f>'[1]22_3_PriceList'!$M518</f>
        <v>172.36</v>
      </c>
      <c r="H537" s="67">
        <f t="shared" si="95"/>
        <v>172</v>
      </c>
      <c r="I537" s="49">
        <v>0.25</v>
      </c>
      <c r="J537" s="35">
        <f t="shared" si="100"/>
        <v>129.27000000000001</v>
      </c>
      <c r="K537" s="11">
        <f t="shared" si="96"/>
        <v>209</v>
      </c>
    </row>
    <row r="538" spans="1:14" x14ac:dyDescent="0.2">
      <c r="A538" s="42" t="s">
        <v>2</v>
      </c>
      <c r="B538" s="18" t="s">
        <v>77</v>
      </c>
      <c r="C538" s="38" t="s">
        <v>3</v>
      </c>
      <c r="D538" s="12" t="str">
        <f t="shared" si="98"/>
        <v>8,00</v>
      </c>
      <c r="E538" s="12" t="str">
        <f t="shared" si="99"/>
        <v>18</v>
      </c>
      <c r="F538" s="12" t="s">
        <v>123</v>
      </c>
      <c r="G538" s="67">
        <f>'[1]22_3_PriceList'!$M519</f>
        <v>179.8</v>
      </c>
      <c r="H538" s="67">
        <f t="shared" si="95"/>
        <v>180</v>
      </c>
      <c r="I538" s="49">
        <v>0.25</v>
      </c>
      <c r="J538" s="35">
        <f t="shared" si="100"/>
        <v>134.85000000000002</v>
      </c>
      <c r="K538" s="11">
        <f t="shared" si="96"/>
        <v>218</v>
      </c>
    </row>
    <row r="539" spans="1:14" x14ac:dyDescent="0.2">
      <c r="A539" s="42" t="s">
        <v>2</v>
      </c>
      <c r="B539" s="18" t="s">
        <v>78</v>
      </c>
      <c r="C539" s="38" t="s">
        <v>44</v>
      </c>
      <c r="D539" s="12" t="str">
        <f t="shared" si="98"/>
        <v>6,50</v>
      </c>
      <c r="E539" s="12" t="str">
        <f t="shared" si="99"/>
        <v>16</v>
      </c>
      <c r="F539" s="12" t="s">
        <v>121</v>
      </c>
      <c r="G539" s="67">
        <f>'[1]22_3_PriceList'!$M520</f>
        <v>131.44</v>
      </c>
      <c r="H539" s="67">
        <f t="shared" si="95"/>
        <v>131</v>
      </c>
      <c r="I539" s="49">
        <v>0.25</v>
      </c>
      <c r="J539" s="35">
        <f t="shared" si="100"/>
        <v>98.58</v>
      </c>
      <c r="K539" s="11">
        <f t="shared" si="96"/>
        <v>159</v>
      </c>
    </row>
    <row r="540" spans="1:14" x14ac:dyDescent="0.2">
      <c r="A540" s="42" t="s">
        <v>2</v>
      </c>
      <c r="B540" s="18" t="s">
        <v>78</v>
      </c>
      <c r="C540" s="38" t="s">
        <v>8</v>
      </c>
      <c r="D540" s="12" t="str">
        <f t="shared" si="98"/>
        <v>7,50</v>
      </c>
      <c r="E540" s="12" t="str">
        <f t="shared" si="99"/>
        <v>17</v>
      </c>
      <c r="F540" s="12" t="s">
        <v>121</v>
      </c>
      <c r="G540" s="67">
        <f>'[1]22_3_PriceList'!$M521</f>
        <v>152.51999999999998</v>
      </c>
      <c r="H540" s="67">
        <f t="shared" si="95"/>
        <v>153</v>
      </c>
      <c r="I540" s="49">
        <v>0.25</v>
      </c>
      <c r="J540" s="35">
        <f t="shared" si="100"/>
        <v>114.38999999999999</v>
      </c>
      <c r="K540" s="11">
        <f t="shared" si="96"/>
        <v>185</v>
      </c>
    </row>
    <row r="541" spans="1:14" x14ac:dyDescent="0.2">
      <c r="A541" s="42" t="s">
        <v>2</v>
      </c>
      <c r="B541" s="18" t="s">
        <v>78</v>
      </c>
      <c r="C541" s="38" t="s">
        <v>9</v>
      </c>
      <c r="D541" s="12" t="str">
        <f t="shared" si="98"/>
        <v>7,50</v>
      </c>
      <c r="E541" s="12" t="str">
        <f t="shared" si="99"/>
        <v>18</v>
      </c>
      <c r="F541" s="12" t="s">
        <v>121</v>
      </c>
      <c r="G541" s="67">
        <f>'[1]22_3_PriceList'!$M522</f>
        <v>172.36</v>
      </c>
      <c r="H541" s="67">
        <f t="shared" si="95"/>
        <v>172</v>
      </c>
      <c r="I541" s="49">
        <v>0.25</v>
      </c>
      <c r="J541" s="35">
        <f t="shared" si="100"/>
        <v>129.27000000000001</v>
      </c>
      <c r="K541" s="11">
        <f t="shared" si="96"/>
        <v>209</v>
      </c>
    </row>
    <row r="542" spans="1:14" x14ac:dyDescent="0.2">
      <c r="A542" s="42" t="s">
        <v>2</v>
      </c>
      <c r="B542" s="18" t="s">
        <v>78</v>
      </c>
      <c r="C542" s="38" t="s">
        <v>3</v>
      </c>
      <c r="D542" s="12" t="str">
        <f t="shared" si="98"/>
        <v>8,00</v>
      </c>
      <c r="E542" s="12" t="str">
        <f t="shared" si="99"/>
        <v>18</v>
      </c>
      <c r="F542" s="12" t="s">
        <v>121</v>
      </c>
      <c r="G542" s="67">
        <f>'[1]22_3_PriceList'!$M523</f>
        <v>179.8</v>
      </c>
      <c r="H542" s="67">
        <f t="shared" si="95"/>
        <v>180</v>
      </c>
      <c r="I542" s="49">
        <v>0.25</v>
      </c>
      <c r="J542" s="35">
        <f t="shared" si="100"/>
        <v>134.85000000000002</v>
      </c>
      <c r="K542" s="11">
        <f t="shared" si="96"/>
        <v>218</v>
      </c>
    </row>
    <row r="543" spans="1:14" x14ac:dyDescent="0.2">
      <c r="A543" s="42" t="s">
        <v>2</v>
      </c>
      <c r="B543" s="18" t="s">
        <v>79</v>
      </c>
      <c r="C543" s="38" t="s">
        <v>44</v>
      </c>
      <c r="D543" s="12" t="str">
        <f t="shared" si="98"/>
        <v>6,50</v>
      </c>
      <c r="E543" s="12" t="str">
        <f t="shared" si="99"/>
        <v>16</v>
      </c>
      <c r="F543" s="12" t="s">
        <v>123</v>
      </c>
      <c r="G543" s="67">
        <f>'[1]22_3_PriceList'!$M524</f>
        <v>154.38</v>
      </c>
      <c r="H543" s="67">
        <f t="shared" si="95"/>
        <v>154</v>
      </c>
      <c r="I543" s="49">
        <v>0.25</v>
      </c>
      <c r="J543" s="35">
        <f t="shared" si="100"/>
        <v>115.785</v>
      </c>
      <c r="K543" s="11">
        <f t="shared" si="96"/>
        <v>187</v>
      </c>
    </row>
    <row r="544" spans="1:14" x14ac:dyDescent="0.2">
      <c r="A544" s="42" t="s">
        <v>2</v>
      </c>
      <c r="B544" s="18" t="s">
        <v>80</v>
      </c>
      <c r="C544" s="38" t="s">
        <v>44</v>
      </c>
      <c r="D544" s="12" t="str">
        <f t="shared" si="98"/>
        <v>6,50</v>
      </c>
      <c r="E544" s="12" t="str">
        <f t="shared" si="99"/>
        <v>16</v>
      </c>
      <c r="F544" s="12" t="s">
        <v>122</v>
      </c>
      <c r="G544" s="67">
        <f>'[1]22_3_PriceList'!$M525</f>
        <v>163.06</v>
      </c>
      <c r="H544" s="67">
        <f t="shared" si="95"/>
        <v>163</v>
      </c>
      <c r="I544" s="49">
        <v>0.25</v>
      </c>
      <c r="J544" s="35">
        <f t="shared" si="100"/>
        <v>122.295</v>
      </c>
      <c r="K544" s="11">
        <f t="shared" si="96"/>
        <v>197</v>
      </c>
    </row>
    <row r="545" spans="1:14" s="10" customFormat="1" x14ac:dyDescent="0.2">
      <c r="A545" s="42" t="s">
        <v>1</v>
      </c>
      <c r="B545" s="89" t="s">
        <v>126</v>
      </c>
      <c r="C545" s="69" t="s">
        <v>9</v>
      </c>
      <c r="D545" s="12" t="str">
        <f t="shared" si="98"/>
        <v>7,50</v>
      </c>
      <c r="E545" s="12" t="str">
        <f t="shared" si="99"/>
        <v>18</v>
      </c>
      <c r="F545" s="12" t="s">
        <v>122</v>
      </c>
      <c r="G545" s="67">
        <f>'[1]22_3_PriceList'!$M526</f>
        <v>262.08</v>
      </c>
      <c r="H545" s="67">
        <f t="shared" si="95"/>
        <v>262</v>
      </c>
      <c r="I545" s="70">
        <v>0.25</v>
      </c>
      <c r="J545" s="35">
        <f t="shared" si="100"/>
        <v>196.56</v>
      </c>
      <c r="K545" s="67">
        <f t="shared" si="96"/>
        <v>317</v>
      </c>
      <c r="L545" s="100" t="s">
        <v>193</v>
      </c>
      <c r="N545" s="101">
        <f t="shared" ref="N545:N564" si="101">J545-((J545*15)/100)</f>
        <v>167.07599999999999</v>
      </c>
    </row>
    <row r="546" spans="1:14" s="10" customFormat="1" x14ac:dyDescent="0.2">
      <c r="A546" s="42" t="s">
        <v>1</v>
      </c>
      <c r="B546" s="89" t="s">
        <v>126</v>
      </c>
      <c r="C546" s="69" t="s">
        <v>3</v>
      </c>
      <c r="D546" s="12" t="str">
        <f t="shared" si="98"/>
        <v>8,00</v>
      </c>
      <c r="E546" s="12" t="str">
        <f t="shared" si="99"/>
        <v>18</v>
      </c>
      <c r="F546" s="12" t="s">
        <v>122</v>
      </c>
      <c r="G546" s="67">
        <f>'[1]22_3_PriceList'!$M527</f>
        <v>262.08</v>
      </c>
      <c r="H546" s="67">
        <f t="shared" si="95"/>
        <v>262</v>
      </c>
      <c r="I546" s="70">
        <v>0.25</v>
      </c>
      <c r="J546" s="35">
        <f t="shared" si="100"/>
        <v>196.56</v>
      </c>
      <c r="K546" s="67">
        <f t="shared" si="96"/>
        <v>317</v>
      </c>
      <c r="L546" s="100" t="s">
        <v>193</v>
      </c>
      <c r="N546" s="101">
        <f t="shared" si="101"/>
        <v>167.07599999999999</v>
      </c>
    </row>
    <row r="547" spans="1:14" s="10" customFormat="1" x14ac:dyDescent="0.2">
      <c r="A547" s="42" t="s">
        <v>1</v>
      </c>
      <c r="B547" s="89" t="s">
        <v>126</v>
      </c>
      <c r="C547" s="69" t="s">
        <v>16</v>
      </c>
      <c r="D547" s="12" t="str">
        <f t="shared" si="98"/>
        <v>7,50</v>
      </c>
      <c r="E547" s="12" t="str">
        <f t="shared" si="99"/>
        <v>19</v>
      </c>
      <c r="F547" s="12" t="s">
        <v>122</v>
      </c>
      <c r="G547" s="67">
        <f>'[1]22_3_PriceList'!$M528</f>
        <v>298.08</v>
      </c>
      <c r="H547" s="67">
        <f t="shared" si="95"/>
        <v>298</v>
      </c>
      <c r="I547" s="70">
        <v>0.25</v>
      </c>
      <c r="J547" s="35">
        <f t="shared" si="100"/>
        <v>223.56</v>
      </c>
      <c r="K547" s="67">
        <f t="shared" si="96"/>
        <v>361</v>
      </c>
      <c r="L547" s="100" t="s">
        <v>193</v>
      </c>
      <c r="N547" s="101">
        <f t="shared" si="101"/>
        <v>190.02600000000001</v>
      </c>
    </row>
    <row r="548" spans="1:14" s="10" customFormat="1" x14ac:dyDescent="0.2">
      <c r="A548" s="42" t="s">
        <v>1</v>
      </c>
      <c r="B548" s="89" t="s">
        <v>126</v>
      </c>
      <c r="C548" s="69" t="s">
        <v>10</v>
      </c>
      <c r="D548" s="12" t="str">
        <f t="shared" si="98"/>
        <v>8,00</v>
      </c>
      <c r="E548" s="12" t="str">
        <f t="shared" si="99"/>
        <v>19</v>
      </c>
      <c r="F548" s="12" t="s">
        <v>122</v>
      </c>
      <c r="G548" s="67">
        <f>'[1]22_3_PriceList'!$M529</f>
        <v>298.08</v>
      </c>
      <c r="H548" s="67">
        <f t="shared" si="95"/>
        <v>298</v>
      </c>
      <c r="I548" s="70">
        <v>0.25</v>
      </c>
      <c r="J548" s="35">
        <f t="shared" si="100"/>
        <v>223.56</v>
      </c>
      <c r="K548" s="67">
        <f t="shared" si="96"/>
        <v>361</v>
      </c>
      <c r="L548" s="100" t="s">
        <v>193</v>
      </c>
      <c r="N548" s="101">
        <f t="shared" si="101"/>
        <v>190.02600000000001</v>
      </c>
    </row>
    <row r="549" spans="1:14" s="10" customFormat="1" x14ac:dyDescent="0.2">
      <c r="A549" s="42" t="s">
        <v>1</v>
      </c>
      <c r="B549" s="89" t="s">
        <v>126</v>
      </c>
      <c r="C549" s="69" t="s">
        <v>17</v>
      </c>
      <c r="D549" s="12" t="str">
        <f t="shared" si="98"/>
        <v>9,00</v>
      </c>
      <c r="E549" s="12" t="str">
        <f t="shared" si="99"/>
        <v>19</v>
      </c>
      <c r="F549" s="12" t="s">
        <v>122</v>
      </c>
      <c r="G549" s="67">
        <f>'[1]22_3_PriceList'!$M530</f>
        <v>312.48</v>
      </c>
      <c r="H549" s="67">
        <f t="shared" si="95"/>
        <v>312</v>
      </c>
      <c r="I549" s="70">
        <v>0.25</v>
      </c>
      <c r="J549" s="35">
        <f t="shared" si="100"/>
        <v>234.36</v>
      </c>
      <c r="K549" s="67">
        <f t="shared" si="96"/>
        <v>378</v>
      </c>
      <c r="L549" s="100" t="s">
        <v>193</v>
      </c>
      <c r="N549" s="101">
        <f t="shared" si="101"/>
        <v>199.20600000000002</v>
      </c>
    </row>
    <row r="550" spans="1:14" s="10" customFormat="1" x14ac:dyDescent="0.2">
      <c r="A550" s="42" t="s">
        <v>1</v>
      </c>
      <c r="B550" s="89" t="s">
        <v>126</v>
      </c>
      <c r="C550" s="69" t="s">
        <v>19</v>
      </c>
      <c r="D550" s="12" t="str">
        <f t="shared" si="98"/>
        <v>8,00</v>
      </c>
      <c r="E550" s="12" t="str">
        <f t="shared" si="99"/>
        <v>20</v>
      </c>
      <c r="F550" s="12" t="s">
        <v>122</v>
      </c>
      <c r="G550" s="67">
        <f>'[1]22_3_PriceList'!$M531</f>
        <v>353.52</v>
      </c>
      <c r="H550" s="67">
        <f t="shared" si="95"/>
        <v>354</v>
      </c>
      <c r="I550" s="70">
        <v>0.25</v>
      </c>
      <c r="J550" s="35">
        <f t="shared" si="100"/>
        <v>265.14</v>
      </c>
      <c r="K550" s="67">
        <f t="shared" si="96"/>
        <v>428</v>
      </c>
      <c r="L550" s="100" t="s">
        <v>193</v>
      </c>
      <c r="N550" s="101">
        <f t="shared" si="101"/>
        <v>225.36899999999997</v>
      </c>
    </row>
    <row r="551" spans="1:14" s="10" customFormat="1" x14ac:dyDescent="0.2">
      <c r="A551" s="42" t="s">
        <v>1</v>
      </c>
      <c r="B551" s="89" t="s">
        <v>126</v>
      </c>
      <c r="C551" s="69" t="s">
        <v>20</v>
      </c>
      <c r="D551" s="12" t="str">
        <f t="shared" si="98"/>
        <v>9,00</v>
      </c>
      <c r="E551" s="12" t="str">
        <f t="shared" si="99"/>
        <v>20</v>
      </c>
      <c r="F551" s="12" t="s">
        <v>122</v>
      </c>
      <c r="G551" s="67">
        <f>'[1]22_3_PriceList'!$M532</f>
        <v>372.96</v>
      </c>
      <c r="H551" s="67">
        <f t="shared" si="95"/>
        <v>373</v>
      </c>
      <c r="I551" s="70">
        <v>0.25</v>
      </c>
      <c r="J551" s="35">
        <f t="shared" si="100"/>
        <v>279.71999999999997</v>
      </c>
      <c r="K551" s="67">
        <f t="shared" si="96"/>
        <v>451</v>
      </c>
      <c r="L551" s="100" t="s">
        <v>193</v>
      </c>
      <c r="N551" s="101">
        <f t="shared" si="101"/>
        <v>237.76199999999997</v>
      </c>
    </row>
    <row r="552" spans="1:14" s="10" customFormat="1" x14ac:dyDescent="0.2">
      <c r="A552" s="42" t="s">
        <v>1</v>
      </c>
      <c r="B552" s="12" t="s">
        <v>127</v>
      </c>
      <c r="C552" s="69" t="s">
        <v>9</v>
      </c>
      <c r="D552" s="12" t="str">
        <f t="shared" si="98"/>
        <v>7,50</v>
      </c>
      <c r="E552" s="12" t="str">
        <f t="shared" si="99"/>
        <v>18</v>
      </c>
      <c r="F552" s="12" t="s">
        <v>128</v>
      </c>
      <c r="G552" s="67">
        <f>'[1]22_3_PriceList'!$M533</f>
        <v>245.51999999999998</v>
      </c>
      <c r="H552" s="67">
        <f t="shared" si="95"/>
        <v>246</v>
      </c>
      <c r="I552" s="70">
        <v>0.25</v>
      </c>
      <c r="J552" s="35">
        <f t="shared" si="100"/>
        <v>184.14</v>
      </c>
      <c r="K552" s="67">
        <f t="shared" si="96"/>
        <v>297</v>
      </c>
      <c r="L552" s="100" t="s">
        <v>193</v>
      </c>
      <c r="N552" s="101">
        <f t="shared" si="101"/>
        <v>156.51899999999998</v>
      </c>
    </row>
    <row r="553" spans="1:14" s="10" customFormat="1" x14ac:dyDescent="0.2">
      <c r="A553" s="42" t="s">
        <v>1</v>
      </c>
      <c r="B553" s="12" t="s">
        <v>127</v>
      </c>
      <c r="C553" s="69" t="s">
        <v>3</v>
      </c>
      <c r="D553" s="12" t="str">
        <f t="shared" si="98"/>
        <v>8,00</v>
      </c>
      <c r="E553" s="12" t="str">
        <f t="shared" si="99"/>
        <v>18</v>
      </c>
      <c r="F553" s="12" t="s">
        <v>128</v>
      </c>
      <c r="G553" s="67">
        <f>'[1]22_3_PriceList'!$M534</f>
        <v>245.51999999999998</v>
      </c>
      <c r="H553" s="67">
        <f t="shared" si="95"/>
        <v>246</v>
      </c>
      <c r="I553" s="70">
        <v>0.25</v>
      </c>
      <c r="J553" s="35">
        <f t="shared" si="100"/>
        <v>184.14</v>
      </c>
      <c r="K553" s="67">
        <f t="shared" si="96"/>
        <v>297</v>
      </c>
      <c r="L553" s="100" t="s">
        <v>193</v>
      </c>
      <c r="N553" s="101">
        <f t="shared" si="101"/>
        <v>156.51899999999998</v>
      </c>
    </row>
    <row r="554" spans="1:14" s="10" customFormat="1" x14ac:dyDescent="0.2">
      <c r="A554" s="42" t="s">
        <v>1</v>
      </c>
      <c r="B554" s="12" t="s">
        <v>127</v>
      </c>
      <c r="C554" s="69" t="s">
        <v>10</v>
      </c>
      <c r="D554" s="12" t="str">
        <f t="shared" si="98"/>
        <v>8,00</v>
      </c>
      <c r="E554" s="12" t="str">
        <f t="shared" si="99"/>
        <v>19</v>
      </c>
      <c r="F554" s="12" t="s">
        <v>128</v>
      </c>
      <c r="G554" s="67">
        <f>'[1]22_3_PriceList'!$M535</f>
        <v>280.08</v>
      </c>
      <c r="H554" s="67">
        <f t="shared" si="95"/>
        <v>280</v>
      </c>
      <c r="I554" s="70">
        <v>0.25</v>
      </c>
      <c r="J554" s="35">
        <f t="shared" si="100"/>
        <v>210.06</v>
      </c>
      <c r="K554" s="67">
        <f t="shared" si="96"/>
        <v>339</v>
      </c>
      <c r="L554" s="100" t="s">
        <v>193</v>
      </c>
      <c r="N554" s="101">
        <f t="shared" si="101"/>
        <v>178.55099999999999</v>
      </c>
    </row>
    <row r="555" spans="1:14" s="10" customFormat="1" x14ac:dyDescent="0.2">
      <c r="A555" s="42" t="s">
        <v>1</v>
      </c>
      <c r="B555" s="12" t="s">
        <v>127</v>
      </c>
      <c r="C555" s="69" t="s">
        <v>17</v>
      </c>
      <c r="D555" s="12" t="str">
        <f t="shared" si="98"/>
        <v>9,00</v>
      </c>
      <c r="E555" s="12" t="str">
        <f t="shared" si="99"/>
        <v>19</v>
      </c>
      <c r="F555" s="12" t="s">
        <v>128</v>
      </c>
      <c r="G555" s="67">
        <f>'[1]22_3_PriceList'!$M536</f>
        <v>287.27999999999997</v>
      </c>
      <c r="H555" s="67">
        <f t="shared" si="95"/>
        <v>287</v>
      </c>
      <c r="I555" s="70">
        <v>0.25</v>
      </c>
      <c r="J555" s="35">
        <f t="shared" si="100"/>
        <v>215.45999999999998</v>
      </c>
      <c r="K555" s="67">
        <f t="shared" si="96"/>
        <v>348</v>
      </c>
      <c r="L555" s="100" t="s">
        <v>193</v>
      </c>
      <c r="N555" s="101">
        <f t="shared" si="101"/>
        <v>183.14099999999999</v>
      </c>
    </row>
    <row r="556" spans="1:14" s="10" customFormat="1" x14ac:dyDescent="0.2">
      <c r="A556" s="42" t="s">
        <v>1</v>
      </c>
      <c r="B556" s="12" t="s">
        <v>127</v>
      </c>
      <c r="C556" s="69" t="s">
        <v>19</v>
      </c>
      <c r="D556" s="12" t="str">
        <f t="shared" si="98"/>
        <v>8,00</v>
      </c>
      <c r="E556" s="12" t="str">
        <f t="shared" si="99"/>
        <v>20</v>
      </c>
      <c r="F556" s="12" t="s">
        <v>128</v>
      </c>
      <c r="G556" s="67">
        <f>'[1]22_3_PriceList'!$M537</f>
        <v>332.64</v>
      </c>
      <c r="H556" s="67">
        <f t="shared" si="95"/>
        <v>333</v>
      </c>
      <c r="I556" s="70">
        <v>0.25</v>
      </c>
      <c r="J556" s="35">
        <f t="shared" si="100"/>
        <v>249.48</v>
      </c>
      <c r="K556" s="67">
        <f t="shared" si="96"/>
        <v>402</v>
      </c>
      <c r="L556" s="100" t="s">
        <v>193</v>
      </c>
      <c r="N556" s="101">
        <f t="shared" si="101"/>
        <v>212.05799999999999</v>
      </c>
    </row>
    <row r="557" spans="1:14" s="10" customFormat="1" x14ac:dyDescent="0.2">
      <c r="A557" s="42" t="s">
        <v>1</v>
      </c>
      <c r="B557" s="12" t="s">
        <v>127</v>
      </c>
      <c r="C557" s="69" t="s">
        <v>20</v>
      </c>
      <c r="D557" s="12" t="str">
        <f t="shared" si="98"/>
        <v>9,00</v>
      </c>
      <c r="E557" s="12" t="str">
        <f t="shared" si="99"/>
        <v>20</v>
      </c>
      <c r="F557" s="12" t="s">
        <v>128</v>
      </c>
      <c r="G557" s="67">
        <f>'[1]22_3_PriceList'!$M538</f>
        <v>350.64</v>
      </c>
      <c r="H557" s="67">
        <f t="shared" si="95"/>
        <v>351</v>
      </c>
      <c r="I557" s="70">
        <v>0.25</v>
      </c>
      <c r="J557" s="35">
        <f t="shared" si="100"/>
        <v>262.98</v>
      </c>
      <c r="K557" s="67">
        <f t="shared" si="96"/>
        <v>424</v>
      </c>
      <c r="L557" s="100" t="s">
        <v>193</v>
      </c>
      <c r="N557" s="101">
        <f t="shared" si="101"/>
        <v>223.53300000000002</v>
      </c>
    </row>
    <row r="558" spans="1:14" s="10" customFormat="1" x14ac:dyDescent="0.2">
      <c r="A558" s="42" t="s">
        <v>1</v>
      </c>
      <c r="B558" s="89" t="s">
        <v>129</v>
      </c>
      <c r="C558" s="69" t="s">
        <v>9</v>
      </c>
      <c r="D558" s="12" t="str">
        <f t="shared" si="98"/>
        <v>7,50</v>
      </c>
      <c r="E558" s="12" t="str">
        <f t="shared" si="99"/>
        <v>18</v>
      </c>
      <c r="F558" s="12" t="s">
        <v>130</v>
      </c>
      <c r="G558" s="67">
        <f>'[1]22_3_PriceList'!$M539</f>
        <v>245.51999999999998</v>
      </c>
      <c r="H558" s="67">
        <f t="shared" si="95"/>
        <v>246</v>
      </c>
      <c r="I558" s="70">
        <v>0.25</v>
      </c>
      <c r="J558" s="35">
        <f t="shared" si="100"/>
        <v>184.14</v>
      </c>
      <c r="K558" s="67">
        <f t="shared" si="96"/>
        <v>297</v>
      </c>
      <c r="L558" s="100" t="s">
        <v>193</v>
      </c>
      <c r="N558" s="101">
        <f t="shared" si="101"/>
        <v>156.51899999999998</v>
      </c>
    </row>
    <row r="559" spans="1:14" s="10" customFormat="1" x14ac:dyDescent="0.2">
      <c r="A559" s="42" t="s">
        <v>1</v>
      </c>
      <c r="B559" s="89" t="s">
        <v>129</v>
      </c>
      <c r="C559" s="69" t="s">
        <v>3</v>
      </c>
      <c r="D559" s="12" t="str">
        <f t="shared" si="98"/>
        <v>8,00</v>
      </c>
      <c r="E559" s="12" t="str">
        <f t="shared" si="99"/>
        <v>18</v>
      </c>
      <c r="F559" s="12" t="s">
        <v>130</v>
      </c>
      <c r="G559" s="67">
        <f>'[1]22_3_PriceList'!$M540</f>
        <v>245.51999999999998</v>
      </c>
      <c r="H559" s="67">
        <f t="shared" si="95"/>
        <v>246</v>
      </c>
      <c r="I559" s="70">
        <v>0.25</v>
      </c>
      <c r="J559" s="35">
        <f t="shared" si="100"/>
        <v>184.14</v>
      </c>
      <c r="K559" s="67">
        <f t="shared" si="96"/>
        <v>297</v>
      </c>
      <c r="L559" s="100" t="s">
        <v>193</v>
      </c>
      <c r="N559" s="101">
        <f t="shared" si="101"/>
        <v>156.51899999999998</v>
      </c>
    </row>
    <row r="560" spans="1:14" s="10" customFormat="1" x14ac:dyDescent="0.2">
      <c r="A560" s="42" t="s">
        <v>1</v>
      </c>
      <c r="B560" s="89" t="s">
        <v>129</v>
      </c>
      <c r="C560" s="69" t="s">
        <v>16</v>
      </c>
      <c r="D560" s="12" t="str">
        <f t="shared" si="98"/>
        <v>7,50</v>
      </c>
      <c r="E560" s="12" t="str">
        <f t="shared" si="99"/>
        <v>19</v>
      </c>
      <c r="F560" s="12" t="s">
        <v>130</v>
      </c>
      <c r="G560" s="67">
        <f>'[1]22_3_PriceList'!$M541</f>
        <v>280.08</v>
      </c>
      <c r="H560" s="67">
        <f t="shared" ref="H560:H620" si="102">ROUND(G560,0)</f>
        <v>280</v>
      </c>
      <c r="I560" s="70">
        <v>0.25</v>
      </c>
      <c r="J560" s="35">
        <f t="shared" si="100"/>
        <v>210.06</v>
      </c>
      <c r="K560" s="67">
        <f t="shared" si="96"/>
        <v>339</v>
      </c>
      <c r="L560" s="100" t="s">
        <v>193</v>
      </c>
      <c r="N560" s="101">
        <f t="shared" si="101"/>
        <v>178.55099999999999</v>
      </c>
    </row>
    <row r="561" spans="1:14" s="10" customFormat="1" x14ac:dyDescent="0.2">
      <c r="A561" s="42" t="s">
        <v>1</v>
      </c>
      <c r="B561" s="89" t="s">
        <v>129</v>
      </c>
      <c r="C561" s="69" t="s">
        <v>10</v>
      </c>
      <c r="D561" s="12" t="str">
        <f t="shared" si="98"/>
        <v>8,00</v>
      </c>
      <c r="E561" s="12" t="str">
        <f t="shared" si="99"/>
        <v>19</v>
      </c>
      <c r="F561" s="12" t="s">
        <v>130</v>
      </c>
      <c r="G561" s="67">
        <f>'[1]22_3_PriceList'!$M542</f>
        <v>280.08</v>
      </c>
      <c r="H561" s="67">
        <f t="shared" si="102"/>
        <v>280</v>
      </c>
      <c r="I561" s="70">
        <v>0.25</v>
      </c>
      <c r="J561" s="35">
        <f t="shared" si="100"/>
        <v>210.06</v>
      </c>
      <c r="K561" s="67">
        <f t="shared" si="96"/>
        <v>339</v>
      </c>
      <c r="L561" s="100" t="s">
        <v>193</v>
      </c>
      <c r="N561" s="101">
        <f t="shared" si="101"/>
        <v>178.55099999999999</v>
      </c>
    </row>
    <row r="562" spans="1:14" s="10" customFormat="1" x14ac:dyDescent="0.2">
      <c r="A562" s="42" t="s">
        <v>1</v>
      </c>
      <c r="B562" s="89" t="s">
        <v>129</v>
      </c>
      <c r="C562" s="69" t="s">
        <v>17</v>
      </c>
      <c r="D562" s="12" t="str">
        <f t="shared" si="98"/>
        <v>9,00</v>
      </c>
      <c r="E562" s="12" t="str">
        <f t="shared" si="99"/>
        <v>19</v>
      </c>
      <c r="F562" s="12" t="s">
        <v>130</v>
      </c>
      <c r="G562" s="67">
        <f>'[1]22_3_PriceList'!$M543</f>
        <v>287.27999999999997</v>
      </c>
      <c r="H562" s="67">
        <f t="shared" si="102"/>
        <v>287</v>
      </c>
      <c r="I562" s="70">
        <v>0.25</v>
      </c>
      <c r="J562" s="35">
        <f t="shared" si="100"/>
        <v>215.45999999999998</v>
      </c>
      <c r="K562" s="67">
        <f t="shared" si="96"/>
        <v>348</v>
      </c>
      <c r="L562" s="100" t="s">
        <v>193</v>
      </c>
      <c r="N562" s="101">
        <f t="shared" si="101"/>
        <v>183.14099999999999</v>
      </c>
    </row>
    <row r="563" spans="1:14" s="10" customFormat="1" x14ac:dyDescent="0.2">
      <c r="A563" s="42" t="s">
        <v>1</v>
      </c>
      <c r="B563" s="89" t="s">
        <v>129</v>
      </c>
      <c r="C563" s="69" t="s">
        <v>19</v>
      </c>
      <c r="D563" s="12" t="str">
        <f t="shared" si="98"/>
        <v>8,00</v>
      </c>
      <c r="E563" s="12" t="str">
        <f t="shared" si="99"/>
        <v>20</v>
      </c>
      <c r="F563" s="12" t="s">
        <v>130</v>
      </c>
      <c r="G563" s="67">
        <f>'[1]22_3_PriceList'!$M544</f>
        <v>332.64</v>
      </c>
      <c r="H563" s="67">
        <f t="shared" si="102"/>
        <v>333</v>
      </c>
      <c r="I563" s="70">
        <v>0.25</v>
      </c>
      <c r="J563" s="35">
        <f t="shared" si="100"/>
        <v>249.48</v>
      </c>
      <c r="K563" s="67">
        <f t="shared" si="96"/>
        <v>402</v>
      </c>
      <c r="L563" s="100" t="s">
        <v>193</v>
      </c>
      <c r="N563" s="101">
        <f t="shared" si="101"/>
        <v>212.05799999999999</v>
      </c>
    </row>
    <row r="564" spans="1:14" s="10" customFormat="1" x14ac:dyDescent="0.2">
      <c r="A564" s="42" t="s">
        <v>1</v>
      </c>
      <c r="B564" s="89" t="s">
        <v>129</v>
      </c>
      <c r="C564" s="69" t="s">
        <v>20</v>
      </c>
      <c r="D564" s="12" t="str">
        <f t="shared" si="98"/>
        <v>9,00</v>
      </c>
      <c r="E564" s="12" t="str">
        <f t="shared" si="99"/>
        <v>20</v>
      </c>
      <c r="F564" s="12" t="s">
        <v>130</v>
      </c>
      <c r="G564" s="67">
        <f>'[1]22_3_PriceList'!$M545</f>
        <v>350.64</v>
      </c>
      <c r="H564" s="67">
        <f t="shared" si="102"/>
        <v>351</v>
      </c>
      <c r="I564" s="70">
        <v>0.25</v>
      </c>
      <c r="J564" s="35">
        <f t="shared" si="100"/>
        <v>262.98</v>
      </c>
      <c r="K564" s="67">
        <f t="shared" si="96"/>
        <v>424</v>
      </c>
      <c r="L564" s="100" t="s">
        <v>193</v>
      </c>
      <c r="N564" s="101">
        <f t="shared" si="101"/>
        <v>223.53300000000002</v>
      </c>
    </row>
    <row r="565" spans="1:14" x14ac:dyDescent="0.2">
      <c r="A565" s="42" t="s">
        <v>1</v>
      </c>
      <c r="B565" s="18" t="s">
        <v>81</v>
      </c>
      <c r="C565" s="38" t="s">
        <v>53</v>
      </c>
      <c r="D565" s="12" t="str">
        <f t="shared" si="98"/>
        <v>8,00</v>
      </c>
      <c r="E565" s="12" t="str">
        <f t="shared" si="99"/>
        <v>17</v>
      </c>
      <c r="F565" s="12" t="s">
        <v>120</v>
      </c>
      <c r="G565" s="67">
        <f>'[1]22_3_PriceList'!$M547</f>
        <v>237.6</v>
      </c>
      <c r="H565" s="67">
        <f t="shared" si="102"/>
        <v>238</v>
      </c>
      <c r="I565" s="49">
        <v>0.25</v>
      </c>
      <c r="J565" s="35">
        <f t="shared" si="100"/>
        <v>178.2</v>
      </c>
      <c r="K565" s="11">
        <f t="shared" si="96"/>
        <v>287</v>
      </c>
    </row>
    <row r="566" spans="1:14" x14ac:dyDescent="0.2">
      <c r="A566" s="42" t="s">
        <v>1</v>
      </c>
      <c r="B566" s="18" t="s">
        <v>81</v>
      </c>
      <c r="C566" s="38" t="s">
        <v>3</v>
      </c>
      <c r="D566" s="12" t="str">
        <f t="shared" si="98"/>
        <v>8,00</v>
      </c>
      <c r="E566" s="12" t="str">
        <f t="shared" si="99"/>
        <v>18</v>
      </c>
      <c r="F566" s="12" t="s">
        <v>120</v>
      </c>
      <c r="G566" s="67">
        <f>'[1]22_3_PriceList'!$M548</f>
        <v>262.8</v>
      </c>
      <c r="H566" s="67">
        <f t="shared" si="102"/>
        <v>263</v>
      </c>
      <c r="I566" s="49">
        <v>0.25</v>
      </c>
      <c r="J566" s="35">
        <f t="shared" si="100"/>
        <v>197.10000000000002</v>
      </c>
      <c r="K566" s="11">
        <f t="shared" ref="K566:K599" si="103">ROUND(G566*1.21,0)</f>
        <v>318</v>
      </c>
    </row>
    <row r="567" spans="1:14" x14ac:dyDescent="0.2">
      <c r="A567" s="42" t="s">
        <v>1</v>
      </c>
      <c r="B567" s="18" t="s">
        <v>82</v>
      </c>
      <c r="C567" s="38" t="s">
        <v>52</v>
      </c>
      <c r="D567" s="12" t="str">
        <f t="shared" si="98"/>
        <v>7,00</v>
      </c>
      <c r="E567" s="12" t="str">
        <f t="shared" si="99"/>
        <v>16</v>
      </c>
      <c r="F567" s="12" t="s">
        <v>122</v>
      </c>
      <c r="G567" s="67">
        <f>'[1]22_3_PriceList'!$M549</f>
        <v>231.83999999999997</v>
      </c>
      <c r="H567" s="67">
        <f t="shared" si="102"/>
        <v>232</v>
      </c>
      <c r="I567" s="49">
        <v>0.25</v>
      </c>
      <c r="J567" s="35">
        <f t="shared" si="100"/>
        <v>173.88</v>
      </c>
      <c r="K567" s="11">
        <f t="shared" si="103"/>
        <v>281</v>
      </c>
    </row>
    <row r="568" spans="1:14" x14ac:dyDescent="0.2">
      <c r="A568" s="42" t="s">
        <v>1</v>
      </c>
      <c r="B568" s="18" t="s">
        <v>82</v>
      </c>
      <c r="C568" s="38" t="s">
        <v>53</v>
      </c>
      <c r="D568" s="12" t="str">
        <f t="shared" si="98"/>
        <v>8,00</v>
      </c>
      <c r="E568" s="12" t="str">
        <f t="shared" si="99"/>
        <v>17</v>
      </c>
      <c r="F568" s="12" t="s">
        <v>122</v>
      </c>
      <c r="G568" s="67">
        <f>'[1]22_3_PriceList'!$M550</f>
        <v>264.24</v>
      </c>
      <c r="H568" s="67">
        <f t="shared" si="102"/>
        <v>264</v>
      </c>
      <c r="I568" s="49">
        <v>0.25</v>
      </c>
      <c r="J568" s="35">
        <f t="shared" ref="J568:J599" si="104">G568*0.75</f>
        <v>198.18</v>
      </c>
      <c r="K568" s="11">
        <f t="shared" si="103"/>
        <v>320</v>
      </c>
    </row>
    <row r="569" spans="1:14" x14ac:dyDescent="0.2">
      <c r="A569" s="42" t="s">
        <v>1</v>
      </c>
      <c r="B569" s="18" t="s">
        <v>82</v>
      </c>
      <c r="C569" s="38" t="s">
        <v>3</v>
      </c>
      <c r="D569" s="12" t="str">
        <f t="shared" si="98"/>
        <v>8,00</v>
      </c>
      <c r="E569" s="12" t="str">
        <f t="shared" si="99"/>
        <v>18</v>
      </c>
      <c r="F569" s="12" t="s">
        <v>122</v>
      </c>
      <c r="G569" s="67">
        <f>'[1]22_3_PriceList'!$M551</f>
        <v>288.71999999999997</v>
      </c>
      <c r="H569" s="67">
        <f t="shared" si="102"/>
        <v>289</v>
      </c>
      <c r="I569" s="49">
        <v>0.25</v>
      </c>
      <c r="J569" s="35">
        <f t="shared" si="104"/>
        <v>216.53999999999996</v>
      </c>
      <c r="K569" s="11">
        <f t="shared" si="103"/>
        <v>349</v>
      </c>
    </row>
    <row r="570" spans="1:14" x14ac:dyDescent="0.2">
      <c r="A570" s="42" t="s">
        <v>1</v>
      </c>
      <c r="B570" s="12" t="s">
        <v>83</v>
      </c>
      <c r="C570" s="38" t="s">
        <v>10</v>
      </c>
      <c r="D570" s="12" t="str">
        <f t="shared" si="98"/>
        <v>8,00</v>
      </c>
      <c r="E570" s="12" t="str">
        <f t="shared" si="99"/>
        <v>19</v>
      </c>
      <c r="F570" s="12" t="s">
        <v>124</v>
      </c>
      <c r="G570" s="67">
        <f>'[1]22_3_PriceList'!$M552</f>
        <v>313.2</v>
      </c>
      <c r="H570" s="67">
        <f t="shared" si="102"/>
        <v>313</v>
      </c>
      <c r="I570" s="49">
        <v>0.25</v>
      </c>
      <c r="J570" s="35">
        <f t="shared" si="104"/>
        <v>234.89999999999998</v>
      </c>
      <c r="K570" s="11">
        <f t="shared" si="103"/>
        <v>379</v>
      </c>
      <c r="L570" s="90" t="s">
        <v>163</v>
      </c>
      <c r="N570" s="86">
        <f>J570-((J570*25)/100)</f>
        <v>176.17499999999998</v>
      </c>
    </row>
    <row r="571" spans="1:14" x14ac:dyDescent="0.2">
      <c r="A571" s="42" t="s">
        <v>1</v>
      </c>
      <c r="B571" s="12" t="s">
        <v>83</v>
      </c>
      <c r="C571" s="38" t="s">
        <v>20</v>
      </c>
      <c r="D571" s="12" t="str">
        <f t="shared" si="98"/>
        <v>9,00</v>
      </c>
      <c r="E571" s="12" t="str">
        <f t="shared" si="99"/>
        <v>20</v>
      </c>
      <c r="F571" s="12" t="s">
        <v>124</v>
      </c>
      <c r="G571" s="67">
        <f>'[1]22_3_PriceList'!$M554</f>
        <v>390.96</v>
      </c>
      <c r="H571" s="67">
        <f t="shared" si="102"/>
        <v>391</v>
      </c>
      <c r="I571" s="49">
        <v>0.25</v>
      </c>
      <c r="J571" s="35">
        <f t="shared" si="104"/>
        <v>293.21999999999997</v>
      </c>
      <c r="K571" s="11">
        <f t="shared" si="103"/>
        <v>473</v>
      </c>
      <c r="L571" s="90" t="s">
        <v>163</v>
      </c>
      <c r="N571" s="86">
        <v>213</v>
      </c>
    </row>
    <row r="572" spans="1:14" x14ac:dyDescent="0.2">
      <c r="A572" s="42" t="s">
        <v>1</v>
      </c>
      <c r="B572" s="12" t="s">
        <v>83</v>
      </c>
      <c r="C572" s="38" t="s">
        <v>28</v>
      </c>
      <c r="D572" s="12" t="str">
        <f t="shared" si="98"/>
        <v>10,0</v>
      </c>
      <c r="E572" s="12" t="str">
        <f t="shared" si="99"/>
        <v>20</v>
      </c>
      <c r="F572" s="12" t="s">
        <v>124</v>
      </c>
      <c r="G572" s="67">
        <f>'[1]22_3_PriceList'!$M555</f>
        <v>400.32</v>
      </c>
      <c r="H572" s="67">
        <f t="shared" si="102"/>
        <v>400</v>
      </c>
      <c r="I572" s="49">
        <v>0.25</v>
      </c>
      <c r="J572" s="35">
        <f t="shared" si="104"/>
        <v>300.24</v>
      </c>
      <c r="K572" s="11">
        <f t="shared" si="103"/>
        <v>484</v>
      </c>
      <c r="L572" s="90" t="s">
        <v>163</v>
      </c>
      <c r="N572" s="86">
        <v>218</v>
      </c>
    </row>
    <row r="573" spans="1:14" x14ac:dyDescent="0.2">
      <c r="A573" s="42" t="s">
        <v>1</v>
      </c>
      <c r="B573" s="12" t="s">
        <v>83</v>
      </c>
      <c r="C573" s="38" t="s">
        <v>35</v>
      </c>
      <c r="D573" s="12" t="str">
        <f t="shared" si="98"/>
        <v>9,00</v>
      </c>
      <c r="E573" s="12" t="str">
        <f t="shared" si="99"/>
        <v>21</v>
      </c>
      <c r="F573" s="12" t="s">
        <v>124</v>
      </c>
      <c r="G573" s="67">
        <f>'[1]22_3_PriceList'!$M556</f>
        <v>443.52</v>
      </c>
      <c r="H573" s="67">
        <f t="shared" si="102"/>
        <v>444</v>
      </c>
      <c r="I573" s="49">
        <v>0.25</v>
      </c>
      <c r="J573" s="35">
        <f t="shared" si="104"/>
        <v>332.64</v>
      </c>
      <c r="K573" s="11">
        <f t="shared" si="103"/>
        <v>537</v>
      </c>
      <c r="L573" s="90" t="s">
        <v>163</v>
      </c>
      <c r="N573" s="86">
        <v>241</v>
      </c>
    </row>
    <row r="574" spans="1:14" x14ac:dyDescent="0.2">
      <c r="A574" s="42" t="s">
        <v>1</v>
      </c>
      <c r="B574" s="12" t="s">
        <v>83</v>
      </c>
      <c r="C574" s="38" t="s">
        <v>31</v>
      </c>
      <c r="D574" s="12" t="str">
        <f t="shared" si="98"/>
        <v>10,0</v>
      </c>
      <c r="E574" s="12" t="str">
        <f t="shared" si="99"/>
        <v>21</v>
      </c>
      <c r="F574" s="12" t="s">
        <v>124</v>
      </c>
      <c r="G574" s="67">
        <f>'[1]22_3_PriceList'!$M557</f>
        <v>454.32</v>
      </c>
      <c r="H574" s="67">
        <f t="shared" si="102"/>
        <v>454</v>
      </c>
      <c r="I574" s="49">
        <v>0.25</v>
      </c>
      <c r="J574" s="35">
        <f t="shared" si="104"/>
        <v>340.74</v>
      </c>
      <c r="K574" s="11">
        <f t="shared" si="103"/>
        <v>550</v>
      </c>
      <c r="L574" s="90" t="s">
        <v>163</v>
      </c>
      <c r="N574" s="86">
        <v>248</v>
      </c>
    </row>
    <row r="575" spans="1:14" x14ac:dyDescent="0.2">
      <c r="A575" s="42" t="s">
        <v>1</v>
      </c>
      <c r="B575" s="12" t="s">
        <v>84</v>
      </c>
      <c r="C575" s="38" t="s">
        <v>10</v>
      </c>
      <c r="D575" s="12" t="str">
        <f t="shared" si="98"/>
        <v>8,00</v>
      </c>
      <c r="E575" s="12" t="str">
        <f t="shared" si="99"/>
        <v>19</v>
      </c>
      <c r="F575" s="12" t="s">
        <v>93</v>
      </c>
      <c r="G575" s="67">
        <f>'[1]22_3_PriceList'!$M558</f>
        <v>293.76</v>
      </c>
      <c r="H575" s="67">
        <f t="shared" si="102"/>
        <v>294</v>
      </c>
      <c r="I575" s="49">
        <v>0.25</v>
      </c>
      <c r="J575" s="35">
        <f t="shared" si="104"/>
        <v>220.32</v>
      </c>
      <c r="K575" s="11">
        <f t="shared" si="103"/>
        <v>355</v>
      </c>
      <c r="L575" s="90" t="s">
        <v>163</v>
      </c>
      <c r="N575" s="86">
        <v>160</v>
      </c>
    </row>
    <row r="576" spans="1:14" x14ac:dyDescent="0.2">
      <c r="A576" s="42" t="s">
        <v>1</v>
      </c>
      <c r="B576" s="12" t="s">
        <v>84</v>
      </c>
      <c r="C576" s="38" t="s">
        <v>17</v>
      </c>
      <c r="D576" s="12" t="str">
        <f t="shared" si="98"/>
        <v>9,00</v>
      </c>
      <c r="E576" s="12" t="str">
        <f t="shared" si="99"/>
        <v>19</v>
      </c>
      <c r="F576" s="12" t="s">
        <v>93</v>
      </c>
      <c r="G576" s="67">
        <f>'[1]22_3_PriceList'!$M559</f>
        <v>306.71999999999997</v>
      </c>
      <c r="H576" s="67">
        <f t="shared" si="102"/>
        <v>307</v>
      </c>
      <c r="I576" s="49">
        <v>0.25</v>
      </c>
      <c r="J576" s="35">
        <f t="shared" si="104"/>
        <v>230.03999999999996</v>
      </c>
      <c r="K576" s="11">
        <f t="shared" si="103"/>
        <v>371</v>
      </c>
      <c r="L576" s="90" t="s">
        <v>163</v>
      </c>
      <c r="N576" s="86">
        <v>167</v>
      </c>
    </row>
    <row r="577" spans="1:14" x14ac:dyDescent="0.2">
      <c r="A577" s="42" t="s">
        <v>1</v>
      </c>
      <c r="B577" s="12" t="s">
        <v>84</v>
      </c>
      <c r="C577" s="38" t="s">
        <v>20</v>
      </c>
      <c r="D577" s="12" t="str">
        <f t="shared" si="98"/>
        <v>9,00</v>
      </c>
      <c r="E577" s="12" t="str">
        <f t="shared" si="99"/>
        <v>20</v>
      </c>
      <c r="F577" s="12" t="s">
        <v>93</v>
      </c>
      <c r="G577" s="67">
        <f>'[1]22_3_PriceList'!$M560</f>
        <v>367.2</v>
      </c>
      <c r="H577" s="67">
        <f t="shared" si="102"/>
        <v>367</v>
      </c>
      <c r="I577" s="49">
        <v>0.25</v>
      </c>
      <c r="J577" s="35">
        <f t="shared" si="104"/>
        <v>275.39999999999998</v>
      </c>
      <c r="K577" s="11">
        <f t="shared" si="103"/>
        <v>444</v>
      </c>
      <c r="L577" s="90" t="s">
        <v>163</v>
      </c>
      <c r="N577" s="86">
        <v>200</v>
      </c>
    </row>
    <row r="578" spans="1:14" x14ac:dyDescent="0.2">
      <c r="A578" s="42" t="s">
        <v>1</v>
      </c>
      <c r="B578" s="12" t="s">
        <v>84</v>
      </c>
      <c r="C578" s="38" t="s">
        <v>28</v>
      </c>
      <c r="D578" s="12" t="str">
        <f t="shared" si="98"/>
        <v>10,0</v>
      </c>
      <c r="E578" s="12" t="str">
        <f t="shared" si="99"/>
        <v>20</v>
      </c>
      <c r="F578" s="12" t="s">
        <v>93</v>
      </c>
      <c r="G578" s="67">
        <f>'[1]22_3_PriceList'!$M561</f>
        <v>376.55999999999995</v>
      </c>
      <c r="H578" s="67">
        <f t="shared" si="102"/>
        <v>377</v>
      </c>
      <c r="I578" s="49">
        <v>0.25</v>
      </c>
      <c r="J578" s="35">
        <f t="shared" si="104"/>
        <v>282.41999999999996</v>
      </c>
      <c r="K578" s="11">
        <f t="shared" si="103"/>
        <v>456</v>
      </c>
      <c r="L578" s="90" t="s">
        <v>163</v>
      </c>
      <c r="N578" s="86">
        <v>205</v>
      </c>
    </row>
    <row r="579" spans="1:14" x14ac:dyDescent="0.2">
      <c r="A579" s="42" t="s">
        <v>1</v>
      </c>
      <c r="B579" s="12" t="s">
        <v>84</v>
      </c>
      <c r="C579" s="38" t="s">
        <v>31</v>
      </c>
      <c r="D579" s="12" t="str">
        <f t="shared" si="98"/>
        <v>10,0</v>
      </c>
      <c r="E579" s="12" t="str">
        <f t="shared" si="99"/>
        <v>21</v>
      </c>
      <c r="F579" s="12" t="s">
        <v>93</v>
      </c>
      <c r="G579" s="67">
        <f>'[1]22_3_PriceList'!$M563</f>
        <v>424.79999999999995</v>
      </c>
      <c r="H579" s="67">
        <f t="shared" si="102"/>
        <v>425</v>
      </c>
      <c r="I579" s="49">
        <v>0.25</v>
      </c>
      <c r="J579" s="35">
        <f t="shared" si="104"/>
        <v>318.59999999999997</v>
      </c>
      <c r="K579" s="11">
        <f t="shared" si="103"/>
        <v>514</v>
      </c>
      <c r="L579" s="90" t="s">
        <v>163</v>
      </c>
      <c r="N579" s="86">
        <v>231</v>
      </c>
    </row>
    <row r="580" spans="1:14" s="10" customFormat="1" x14ac:dyDescent="0.2">
      <c r="A580" s="42" t="s">
        <v>1</v>
      </c>
      <c r="B580" s="12" t="s">
        <v>131</v>
      </c>
      <c r="C580" s="69" t="s">
        <v>20</v>
      </c>
      <c r="D580" s="12" t="str">
        <f t="shared" si="98"/>
        <v>9,00</v>
      </c>
      <c r="E580" s="12" t="str">
        <f t="shared" si="99"/>
        <v>20</v>
      </c>
      <c r="F580" s="12" t="s">
        <v>105</v>
      </c>
      <c r="G580" s="67">
        <f>'[1]22_3_PriceList'!$M564</f>
        <v>385.2</v>
      </c>
      <c r="H580" s="67">
        <f t="shared" si="102"/>
        <v>385</v>
      </c>
      <c r="I580" s="70">
        <v>0.25</v>
      </c>
      <c r="J580" s="35">
        <f t="shared" si="104"/>
        <v>288.89999999999998</v>
      </c>
      <c r="K580" s="67">
        <f t="shared" si="103"/>
        <v>466</v>
      </c>
    </row>
    <row r="581" spans="1:14" s="10" customFormat="1" x14ac:dyDescent="0.2">
      <c r="A581" s="42" t="s">
        <v>1</v>
      </c>
      <c r="B581" s="12" t="s">
        <v>131</v>
      </c>
      <c r="C581" s="69" t="s">
        <v>28</v>
      </c>
      <c r="D581" s="12" t="str">
        <f t="shared" si="98"/>
        <v>10,0</v>
      </c>
      <c r="E581" s="12" t="str">
        <f t="shared" si="99"/>
        <v>20</v>
      </c>
      <c r="F581" s="12" t="s">
        <v>105</v>
      </c>
      <c r="G581" s="67">
        <f>'[1]22_3_PriceList'!$M565</f>
        <v>414</v>
      </c>
      <c r="H581" s="67">
        <f t="shared" si="102"/>
        <v>414</v>
      </c>
      <c r="I581" s="70">
        <v>0.25</v>
      </c>
      <c r="J581" s="35">
        <f t="shared" si="104"/>
        <v>310.5</v>
      </c>
      <c r="K581" s="67">
        <f t="shared" si="103"/>
        <v>501</v>
      </c>
    </row>
    <row r="582" spans="1:14" s="10" customFormat="1" x14ac:dyDescent="0.2">
      <c r="A582" s="42" t="s">
        <v>1</v>
      </c>
      <c r="B582" s="12" t="s">
        <v>131</v>
      </c>
      <c r="C582" s="69" t="s">
        <v>22</v>
      </c>
      <c r="D582" s="12" t="str">
        <f t="shared" si="98"/>
        <v>9,50</v>
      </c>
      <c r="E582" s="12" t="str">
        <f t="shared" si="99"/>
        <v>21</v>
      </c>
      <c r="F582" s="12" t="s">
        <v>105</v>
      </c>
      <c r="G582" s="67">
        <f>'[1]22_3_PriceList'!$M566</f>
        <v>437.03999999999996</v>
      </c>
      <c r="H582" s="67">
        <f t="shared" si="102"/>
        <v>437</v>
      </c>
      <c r="I582" s="70">
        <v>0.25</v>
      </c>
      <c r="J582" s="35">
        <f t="shared" si="104"/>
        <v>327.78</v>
      </c>
      <c r="K582" s="67">
        <f t="shared" si="103"/>
        <v>529</v>
      </c>
    </row>
    <row r="583" spans="1:14" s="10" customFormat="1" x14ac:dyDescent="0.2">
      <c r="A583" s="42" t="s">
        <v>1</v>
      </c>
      <c r="B583" s="12" t="s">
        <v>131</v>
      </c>
      <c r="C583" s="69" t="s">
        <v>23</v>
      </c>
      <c r="D583" s="12" t="str">
        <f t="shared" si="98"/>
        <v>10,5</v>
      </c>
      <c r="E583" s="12" t="str">
        <f t="shared" si="99"/>
        <v>21</v>
      </c>
      <c r="F583" s="12" t="s">
        <v>105</v>
      </c>
      <c r="G583" s="67">
        <f>'[1]22_3_PriceList'!$M567</f>
        <v>468</v>
      </c>
      <c r="H583" s="67">
        <f t="shared" si="102"/>
        <v>468</v>
      </c>
      <c r="I583" s="70">
        <v>0.25</v>
      </c>
      <c r="J583" s="35">
        <f t="shared" si="104"/>
        <v>351</v>
      </c>
      <c r="K583" s="67">
        <f t="shared" si="103"/>
        <v>566</v>
      </c>
    </row>
    <row r="584" spans="1:14" s="10" customFormat="1" x14ac:dyDescent="0.2">
      <c r="A584" s="42" t="s">
        <v>1</v>
      </c>
      <c r="B584" s="12" t="s">
        <v>131</v>
      </c>
      <c r="C584" s="69" t="s">
        <v>24</v>
      </c>
      <c r="D584" s="12" t="str">
        <f t="shared" si="98"/>
        <v>9,50</v>
      </c>
      <c r="E584" s="12" t="str">
        <f t="shared" si="99"/>
        <v>22</v>
      </c>
      <c r="F584" s="12" t="s">
        <v>105</v>
      </c>
      <c r="G584" s="67">
        <f>'[1]22_3_PriceList'!$M568</f>
        <v>500.4</v>
      </c>
      <c r="H584" s="67">
        <f t="shared" si="102"/>
        <v>500</v>
      </c>
      <c r="I584" s="70">
        <v>0.25</v>
      </c>
      <c r="J584" s="35">
        <f t="shared" si="104"/>
        <v>375.29999999999995</v>
      </c>
      <c r="K584" s="67">
        <f t="shared" si="103"/>
        <v>605</v>
      </c>
    </row>
    <row r="585" spans="1:14" s="10" customFormat="1" x14ac:dyDescent="0.2">
      <c r="A585" s="42" t="s">
        <v>1</v>
      </c>
      <c r="B585" s="12" t="s">
        <v>131</v>
      </c>
      <c r="C585" s="69" t="s">
        <v>25</v>
      </c>
      <c r="D585" s="12" t="str">
        <f t="shared" si="98"/>
        <v>10,5</v>
      </c>
      <c r="E585" s="12" t="str">
        <f t="shared" si="99"/>
        <v>22</v>
      </c>
      <c r="F585" s="12" t="s">
        <v>105</v>
      </c>
      <c r="G585" s="67">
        <f>'[1]22_3_PriceList'!$M569</f>
        <v>553.67999999999995</v>
      </c>
      <c r="H585" s="67">
        <f t="shared" si="102"/>
        <v>554</v>
      </c>
      <c r="I585" s="70">
        <v>0.25</v>
      </c>
      <c r="J585" s="35">
        <f t="shared" si="104"/>
        <v>415.26</v>
      </c>
      <c r="K585" s="67">
        <f t="shared" si="103"/>
        <v>670</v>
      </c>
    </row>
    <row r="586" spans="1:14" s="10" customFormat="1" x14ac:dyDescent="0.2">
      <c r="A586" s="42" t="s">
        <v>1</v>
      </c>
      <c r="B586" s="12" t="s">
        <v>132</v>
      </c>
      <c r="C586" s="69" t="s">
        <v>20</v>
      </c>
      <c r="D586" s="12" t="str">
        <f t="shared" si="98"/>
        <v>9,00</v>
      </c>
      <c r="E586" s="12" t="str">
        <f t="shared" si="99"/>
        <v>20</v>
      </c>
      <c r="F586" s="12" t="s">
        <v>133</v>
      </c>
      <c r="G586" s="67">
        <f>'[1]22_3_PriceList'!$M570</f>
        <v>411.12</v>
      </c>
      <c r="H586" s="67">
        <f t="shared" si="102"/>
        <v>411</v>
      </c>
      <c r="I586" s="70">
        <v>0.25</v>
      </c>
      <c r="J586" s="35">
        <f t="shared" si="104"/>
        <v>308.34000000000003</v>
      </c>
      <c r="K586" s="67">
        <f t="shared" si="103"/>
        <v>497</v>
      </c>
    </row>
    <row r="587" spans="1:14" s="10" customFormat="1" x14ac:dyDescent="0.2">
      <c r="A587" s="42" t="s">
        <v>1</v>
      </c>
      <c r="B587" s="12" t="s">
        <v>132</v>
      </c>
      <c r="C587" s="69" t="s">
        <v>28</v>
      </c>
      <c r="D587" s="12" t="str">
        <f t="shared" si="98"/>
        <v>10,0</v>
      </c>
      <c r="E587" s="12" t="str">
        <f t="shared" si="99"/>
        <v>20</v>
      </c>
      <c r="F587" s="12" t="s">
        <v>133</v>
      </c>
      <c r="G587" s="67">
        <f>'[1]22_3_PriceList'!$M571</f>
        <v>439.91999999999996</v>
      </c>
      <c r="H587" s="67">
        <f t="shared" si="102"/>
        <v>440</v>
      </c>
      <c r="I587" s="70">
        <v>0.25</v>
      </c>
      <c r="J587" s="35">
        <f t="shared" si="104"/>
        <v>329.93999999999994</v>
      </c>
      <c r="K587" s="67">
        <f t="shared" si="103"/>
        <v>532</v>
      </c>
    </row>
    <row r="588" spans="1:14" s="10" customFormat="1" x14ac:dyDescent="0.2">
      <c r="A588" s="42" t="s">
        <v>1</v>
      </c>
      <c r="B588" s="12" t="s">
        <v>132</v>
      </c>
      <c r="C588" s="69" t="s">
        <v>22</v>
      </c>
      <c r="D588" s="12" t="str">
        <f t="shared" si="98"/>
        <v>9,50</v>
      </c>
      <c r="E588" s="12" t="str">
        <f t="shared" si="99"/>
        <v>21</v>
      </c>
      <c r="F588" s="12" t="s">
        <v>133</v>
      </c>
      <c r="G588" s="67">
        <f>'[1]22_3_PriceList'!$M572</f>
        <v>487.43999999999994</v>
      </c>
      <c r="H588" s="67">
        <f t="shared" si="102"/>
        <v>487</v>
      </c>
      <c r="I588" s="70">
        <v>0.25</v>
      </c>
      <c r="J588" s="35">
        <f t="shared" si="104"/>
        <v>365.57999999999993</v>
      </c>
      <c r="K588" s="67">
        <f t="shared" si="103"/>
        <v>590</v>
      </c>
    </row>
    <row r="589" spans="1:14" s="10" customFormat="1" x14ac:dyDescent="0.2">
      <c r="A589" s="42" t="s">
        <v>1</v>
      </c>
      <c r="B589" s="12" t="s">
        <v>132</v>
      </c>
      <c r="C589" s="69" t="s">
        <v>23</v>
      </c>
      <c r="D589" s="12" t="str">
        <f t="shared" si="98"/>
        <v>10,5</v>
      </c>
      <c r="E589" s="12" t="str">
        <f t="shared" si="99"/>
        <v>21</v>
      </c>
      <c r="F589" s="12" t="s">
        <v>133</v>
      </c>
      <c r="G589" s="67">
        <f>'[1]22_3_PriceList'!$M573</f>
        <v>499.67999999999995</v>
      </c>
      <c r="H589" s="67">
        <f t="shared" si="102"/>
        <v>500</v>
      </c>
      <c r="I589" s="70">
        <v>0.25</v>
      </c>
      <c r="J589" s="35">
        <f t="shared" si="104"/>
        <v>374.76</v>
      </c>
      <c r="K589" s="67">
        <f t="shared" si="103"/>
        <v>605</v>
      </c>
    </row>
    <row r="590" spans="1:14" s="10" customFormat="1" x14ac:dyDescent="0.2">
      <c r="A590" s="42" t="s">
        <v>1</v>
      </c>
      <c r="B590" s="12" t="s">
        <v>132</v>
      </c>
      <c r="C590" s="69" t="s">
        <v>24</v>
      </c>
      <c r="D590" s="12" t="str">
        <f t="shared" si="98"/>
        <v>9,50</v>
      </c>
      <c r="E590" s="12" t="str">
        <f t="shared" si="99"/>
        <v>22</v>
      </c>
      <c r="F590" s="12" t="s">
        <v>133</v>
      </c>
      <c r="G590" s="67">
        <f>'[1]22_3_PriceList'!$M574</f>
        <v>534.96</v>
      </c>
      <c r="H590" s="67">
        <f t="shared" si="102"/>
        <v>535</v>
      </c>
      <c r="I590" s="70">
        <v>0.25</v>
      </c>
      <c r="J590" s="35">
        <f t="shared" si="104"/>
        <v>401.22</v>
      </c>
      <c r="K590" s="67">
        <f t="shared" si="103"/>
        <v>647</v>
      </c>
    </row>
    <row r="591" spans="1:14" s="10" customFormat="1" x14ac:dyDescent="0.2">
      <c r="A591" s="42" t="s">
        <v>1</v>
      </c>
      <c r="B591" s="12" t="s">
        <v>132</v>
      </c>
      <c r="C591" s="69" t="s">
        <v>25</v>
      </c>
      <c r="D591" s="12" t="str">
        <f t="shared" si="98"/>
        <v>10,5</v>
      </c>
      <c r="E591" s="12" t="str">
        <f t="shared" si="99"/>
        <v>22</v>
      </c>
      <c r="F591" s="12" t="s">
        <v>133</v>
      </c>
      <c r="G591" s="67">
        <f>'[1]22_3_PriceList'!$M575</f>
        <v>588.24</v>
      </c>
      <c r="H591" s="67">
        <f t="shared" si="102"/>
        <v>588</v>
      </c>
      <c r="I591" s="70">
        <v>0.25</v>
      </c>
      <c r="J591" s="35">
        <f t="shared" si="104"/>
        <v>441.18</v>
      </c>
      <c r="K591" s="67">
        <f t="shared" si="103"/>
        <v>712</v>
      </c>
      <c r="L591" s="85"/>
      <c r="M591"/>
      <c r="N591" s="86"/>
    </row>
    <row r="592" spans="1:14" s="10" customFormat="1" x14ac:dyDescent="0.2">
      <c r="A592" s="42" t="s">
        <v>1</v>
      </c>
      <c r="B592" s="12" t="s">
        <v>156</v>
      </c>
      <c r="C592" s="69" t="s">
        <v>15</v>
      </c>
      <c r="D592" s="12" t="str">
        <f t="shared" si="98"/>
        <v>8,50</v>
      </c>
      <c r="E592" s="12" t="str">
        <f t="shared" si="99"/>
        <v>18</v>
      </c>
      <c r="F592" s="12" t="s">
        <v>157</v>
      </c>
      <c r="G592" s="67">
        <f>'[1]22_3_PriceList'!$M576</f>
        <v>245.51999999999998</v>
      </c>
      <c r="H592" s="67">
        <f t="shared" si="102"/>
        <v>246</v>
      </c>
      <c r="I592" s="70">
        <v>0.25</v>
      </c>
      <c r="J592" s="35">
        <f t="shared" si="104"/>
        <v>184.14</v>
      </c>
      <c r="K592" s="67">
        <f t="shared" si="103"/>
        <v>297</v>
      </c>
      <c r="L592" s="100" t="s">
        <v>193</v>
      </c>
      <c r="M592"/>
      <c r="N592" s="101">
        <f t="shared" ref="N592:N615" si="105">J592-((J592*15)/100)</f>
        <v>156.51899999999998</v>
      </c>
    </row>
    <row r="593" spans="1:14" s="10" customFormat="1" x14ac:dyDescent="0.2">
      <c r="A593" s="42" t="s">
        <v>1</v>
      </c>
      <c r="B593" s="12" t="s">
        <v>156</v>
      </c>
      <c r="C593" s="69" t="s">
        <v>10</v>
      </c>
      <c r="D593" s="12" t="str">
        <f t="shared" si="98"/>
        <v>8,00</v>
      </c>
      <c r="E593" s="12" t="str">
        <f t="shared" si="99"/>
        <v>19</v>
      </c>
      <c r="F593" s="12" t="s">
        <v>157</v>
      </c>
      <c r="G593" s="67">
        <f>'[1]22_3_PriceList'!$M577</f>
        <v>280.08</v>
      </c>
      <c r="H593" s="67">
        <f t="shared" si="102"/>
        <v>280</v>
      </c>
      <c r="I593" s="70">
        <v>0.25</v>
      </c>
      <c r="J593" s="35">
        <f t="shared" si="104"/>
        <v>210.06</v>
      </c>
      <c r="K593" s="67">
        <f t="shared" si="103"/>
        <v>339</v>
      </c>
      <c r="L593" s="100" t="s">
        <v>193</v>
      </c>
      <c r="M593"/>
      <c r="N593" s="101">
        <f t="shared" si="105"/>
        <v>178.55099999999999</v>
      </c>
    </row>
    <row r="594" spans="1:14" s="10" customFormat="1" x14ac:dyDescent="0.2">
      <c r="A594" s="42" t="s">
        <v>1</v>
      </c>
      <c r="B594" s="12" t="s">
        <v>156</v>
      </c>
      <c r="C594" s="69" t="s">
        <v>4</v>
      </c>
      <c r="D594" s="12" t="str">
        <f t="shared" si="98"/>
        <v>8,50</v>
      </c>
      <c r="E594" s="12" t="str">
        <f t="shared" si="99"/>
        <v>19</v>
      </c>
      <c r="F594" s="12" t="s">
        <v>157</v>
      </c>
      <c r="G594" s="67">
        <f>'[1]22_3_PriceList'!$M578</f>
        <v>287.27999999999997</v>
      </c>
      <c r="H594" s="67">
        <f t="shared" si="102"/>
        <v>287</v>
      </c>
      <c r="I594" s="70">
        <v>0.25</v>
      </c>
      <c r="J594" s="35">
        <f t="shared" si="104"/>
        <v>215.45999999999998</v>
      </c>
      <c r="K594" s="67">
        <f t="shared" si="103"/>
        <v>348</v>
      </c>
      <c r="L594" s="100" t="s">
        <v>193</v>
      </c>
      <c r="M594"/>
      <c r="N594" s="101">
        <f t="shared" si="105"/>
        <v>183.14099999999999</v>
      </c>
    </row>
    <row r="595" spans="1:14" s="10" customFormat="1" x14ac:dyDescent="0.2">
      <c r="A595" s="42" t="s">
        <v>1</v>
      </c>
      <c r="B595" s="12" t="s">
        <v>156</v>
      </c>
      <c r="C595" s="69" t="s">
        <v>11</v>
      </c>
      <c r="D595" s="12" t="str">
        <f t="shared" si="98"/>
        <v>9,50</v>
      </c>
      <c r="E595" s="12" t="str">
        <f t="shared" si="99"/>
        <v>19</v>
      </c>
      <c r="F595" s="12" t="s">
        <v>157</v>
      </c>
      <c r="G595" s="67">
        <f>'[1]22_3_PriceList'!$M579</f>
        <v>300.95999999999998</v>
      </c>
      <c r="H595" s="67">
        <f t="shared" si="102"/>
        <v>301</v>
      </c>
      <c r="I595" s="70">
        <v>0.25</v>
      </c>
      <c r="J595" s="35">
        <f t="shared" si="104"/>
        <v>225.71999999999997</v>
      </c>
      <c r="K595" s="67">
        <f t="shared" si="103"/>
        <v>364</v>
      </c>
      <c r="L595" s="100" t="s">
        <v>193</v>
      </c>
      <c r="M595"/>
      <c r="N595" s="101">
        <f t="shared" si="105"/>
        <v>191.86199999999997</v>
      </c>
    </row>
    <row r="596" spans="1:14" s="10" customFormat="1" x14ac:dyDescent="0.2">
      <c r="A596" s="42" t="s">
        <v>1</v>
      </c>
      <c r="B596" s="12" t="s">
        <v>156</v>
      </c>
      <c r="C596" s="69" t="s">
        <v>5</v>
      </c>
      <c r="D596" s="12" t="str">
        <f t="shared" si="98"/>
        <v>8,50</v>
      </c>
      <c r="E596" s="12" t="str">
        <f t="shared" si="99"/>
        <v>20</v>
      </c>
      <c r="F596" s="12" t="s">
        <v>157</v>
      </c>
      <c r="G596" s="67">
        <f>'[1]22_3_PriceList'!$M580</f>
        <v>336.96</v>
      </c>
      <c r="H596" s="67">
        <f t="shared" si="102"/>
        <v>337</v>
      </c>
      <c r="I596" s="70">
        <v>0.25</v>
      </c>
      <c r="J596" s="35">
        <f t="shared" si="104"/>
        <v>252.71999999999997</v>
      </c>
      <c r="K596" s="67">
        <f t="shared" si="103"/>
        <v>408</v>
      </c>
      <c r="L596" s="100" t="s">
        <v>193</v>
      </c>
      <c r="M596"/>
      <c r="N596" s="101">
        <f t="shared" si="105"/>
        <v>214.81199999999998</v>
      </c>
    </row>
    <row r="597" spans="1:14" s="10" customFormat="1" x14ac:dyDescent="0.2">
      <c r="A597" s="42" t="s">
        <v>1</v>
      </c>
      <c r="B597" s="12" t="s">
        <v>156</v>
      </c>
      <c r="C597" s="69" t="s">
        <v>12</v>
      </c>
      <c r="D597" s="12" t="str">
        <f t="shared" si="98"/>
        <v>9,50</v>
      </c>
      <c r="E597" s="12" t="str">
        <f t="shared" si="99"/>
        <v>20</v>
      </c>
      <c r="F597" s="12" t="s">
        <v>157</v>
      </c>
      <c r="G597" s="67">
        <f>'[1]22_3_PriceList'!$M581</f>
        <v>350.64</v>
      </c>
      <c r="H597" s="67">
        <f t="shared" si="102"/>
        <v>351</v>
      </c>
      <c r="I597" s="70">
        <v>0.25</v>
      </c>
      <c r="J597" s="35">
        <f t="shared" si="104"/>
        <v>262.98</v>
      </c>
      <c r="K597" s="67">
        <f t="shared" si="103"/>
        <v>424</v>
      </c>
      <c r="L597" s="100" t="s">
        <v>193</v>
      </c>
      <c r="M597"/>
      <c r="N597" s="101">
        <f t="shared" si="105"/>
        <v>223.53300000000002</v>
      </c>
    </row>
    <row r="598" spans="1:14" s="10" customFormat="1" x14ac:dyDescent="0.2">
      <c r="A598" s="42" t="s">
        <v>1</v>
      </c>
      <c r="B598" s="12" t="s">
        <v>156</v>
      </c>
      <c r="C598" s="69" t="s">
        <v>35</v>
      </c>
      <c r="D598" s="12" t="str">
        <f t="shared" si="98"/>
        <v>9,00</v>
      </c>
      <c r="E598" s="12" t="str">
        <f t="shared" si="99"/>
        <v>21</v>
      </c>
      <c r="F598" s="12" t="s">
        <v>157</v>
      </c>
      <c r="G598" s="67">
        <f>'[1]22_3_PriceList'!$M582</f>
        <v>416.15999999999997</v>
      </c>
      <c r="H598" s="67">
        <f t="shared" si="102"/>
        <v>416</v>
      </c>
      <c r="I598" s="70">
        <v>0.25</v>
      </c>
      <c r="J598" s="35">
        <f t="shared" si="104"/>
        <v>312.12</v>
      </c>
      <c r="K598" s="67">
        <f t="shared" si="103"/>
        <v>504</v>
      </c>
      <c r="L598" s="100" t="s">
        <v>193</v>
      </c>
      <c r="M598"/>
      <c r="N598" s="101">
        <f t="shared" si="105"/>
        <v>265.30200000000002</v>
      </c>
    </row>
    <row r="599" spans="1:14" s="10" customFormat="1" x14ac:dyDescent="0.2">
      <c r="A599" s="42" t="s">
        <v>1</v>
      </c>
      <c r="B599" s="12" t="s">
        <v>156</v>
      </c>
      <c r="C599" s="69" t="s">
        <v>31</v>
      </c>
      <c r="D599" s="12" t="str">
        <f t="shared" si="98"/>
        <v>10,0</v>
      </c>
      <c r="E599" s="12" t="str">
        <f t="shared" si="99"/>
        <v>21</v>
      </c>
      <c r="F599" s="12" t="s">
        <v>157</v>
      </c>
      <c r="G599" s="67">
        <f>'[1]22_3_PriceList'!$M583</f>
        <v>424.79999999999995</v>
      </c>
      <c r="H599" s="67">
        <f t="shared" si="102"/>
        <v>425</v>
      </c>
      <c r="I599" s="70">
        <v>0.25</v>
      </c>
      <c r="J599" s="35">
        <f t="shared" si="104"/>
        <v>318.59999999999997</v>
      </c>
      <c r="K599" s="67">
        <f t="shared" si="103"/>
        <v>514</v>
      </c>
      <c r="L599" s="100" t="s">
        <v>193</v>
      </c>
      <c r="M599"/>
      <c r="N599" s="101">
        <f t="shared" si="105"/>
        <v>270.80999999999995</v>
      </c>
    </row>
    <row r="600" spans="1:14" s="10" customFormat="1" x14ac:dyDescent="0.2">
      <c r="A600" s="42" t="s">
        <v>1</v>
      </c>
      <c r="B600" s="12" t="s">
        <v>158</v>
      </c>
      <c r="C600" s="69" t="s">
        <v>15</v>
      </c>
      <c r="D600" s="12" t="str">
        <f t="shared" ref="D600:D607" si="106">LEFT(C600,4)</f>
        <v>8,50</v>
      </c>
      <c r="E600" s="12" t="str">
        <f t="shared" ref="E600:E607" si="107">RIGHT(C600,2)</f>
        <v>18</v>
      </c>
      <c r="F600" s="12" t="s">
        <v>159</v>
      </c>
      <c r="G600" s="67">
        <f>'[1]22_3_PriceList'!$M584</f>
        <v>245.51999999999998</v>
      </c>
      <c r="H600" s="67">
        <f t="shared" si="102"/>
        <v>246</v>
      </c>
      <c r="I600" s="70">
        <v>0.25</v>
      </c>
      <c r="J600" s="35">
        <f t="shared" ref="J600:J615" si="108">G600*0.75</f>
        <v>184.14</v>
      </c>
      <c r="K600" s="67">
        <f t="shared" ref="K600:K615" si="109">ROUND(G600*1.21,0)</f>
        <v>297</v>
      </c>
      <c r="L600" s="100" t="s">
        <v>193</v>
      </c>
      <c r="M600"/>
      <c r="N600" s="101">
        <f t="shared" si="105"/>
        <v>156.51899999999998</v>
      </c>
    </row>
    <row r="601" spans="1:14" s="10" customFormat="1" x14ac:dyDescent="0.2">
      <c r="A601" s="42" t="s">
        <v>1</v>
      </c>
      <c r="B601" s="12" t="s">
        <v>158</v>
      </c>
      <c r="C601" s="69" t="s">
        <v>10</v>
      </c>
      <c r="D601" s="12" t="str">
        <f t="shared" si="106"/>
        <v>8,00</v>
      </c>
      <c r="E601" s="12" t="str">
        <f t="shared" si="107"/>
        <v>19</v>
      </c>
      <c r="F601" s="12" t="s">
        <v>159</v>
      </c>
      <c r="G601" s="67">
        <f>'[1]22_3_PriceList'!$M585</f>
        <v>280.08</v>
      </c>
      <c r="H601" s="67">
        <f t="shared" si="102"/>
        <v>280</v>
      </c>
      <c r="I601" s="70">
        <v>0.25</v>
      </c>
      <c r="J601" s="35">
        <f t="shared" si="108"/>
        <v>210.06</v>
      </c>
      <c r="K601" s="67">
        <f t="shared" si="109"/>
        <v>339</v>
      </c>
      <c r="L601" s="100" t="s">
        <v>193</v>
      </c>
      <c r="M601"/>
      <c r="N601" s="101">
        <f t="shared" si="105"/>
        <v>178.55099999999999</v>
      </c>
    </row>
    <row r="602" spans="1:14" s="10" customFormat="1" x14ac:dyDescent="0.2">
      <c r="A602" s="42" t="s">
        <v>1</v>
      </c>
      <c r="B602" s="12" t="s">
        <v>158</v>
      </c>
      <c r="C602" s="69" t="s">
        <v>4</v>
      </c>
      <c r="D602" s="12" t="str">
        <f t="shared" si="106"/>
        <v>8,50</v>
      </c>
      <c r="E602" s="12" t="str">
        <f t="shared" si="107"/>
        <v>19</v>
      </c>
      <c r="F602" s="12" t="s">
        <v>159</v>
      </c>
      <c r="G602" s="67">
        <f>'[1]22_3_PriceList'!$M586</f>
        <v>287.27999999999997</v>
      </c>
      <c r="H602" s="67">
        <f t="shared" si="102"/>
        <v>287</v>
      </c>
      <c r="I602" s="70">
        <v>0.25</v>
      </c>
      <c r="J602" s="35">
        <f t="shared" si="108"/>
        <v>215.45999999999998</v>
      </c>
      <c r="K602" s="67">
        <f t="shared" si="109"/>
        <v>348</v>
      </c>
      <c r="L602" s="100" t="s">
        <v>193</v>
      </c>
      <c r="M602"/>
      <c r="N602" s="101">
        <f t="shared" si="105"/>
        <v>183.14099999999999</v>
      </c>
    </row>
    <row r="603" spans="1:14" s="10" customFormat="1" x14ac:dyDescent="0.2">
      <c r="A603" s="42" t="s">
        <v>1</v>
      </c>
      <c r="B603" s="12" t="s">
        <v>158</v>
      </c>
      <c r="C603" s="69" t="s">
        <v>11</v>
      </c>
      <c r="D603" s="12" t="str">
        <f t="shared" si="106"/>
        <v>9,50</v>
      </c>
      <c r="E603" s="12" t="str">
        <f t="shared" si="107"/>
        <v>19</v>
      </c>
      <c r="F603" s="12" t="s">
        <v>159</v>
      </c>
      <c r="G603" s="67">
        <f>'[1]22_3_PriceList'!$M587</f>
        <v>300.95999999999998</v>
      </c>
      <c r="H603" s="67">
        <f t="shared" si="102"/>
        <v>301</v>
      </c>
      <c r="I603" s="70">
        <v>0.25</v>
      </c>
      <c r="J603" s="35">
        <f t="shared" si="108"/>
        <v>225.71999999999997</v>
      </c>
      <c r="K603" s="67">
        <f t="shared" si="109"/>
        <v>364</v>
      </c>
      <c r="L603" s="100" t="s">
        <v>193</v>
      </c>
      <c r="M603"/>
      <c r="N603" s="101">
        <f t="shared" si="105"/>
        <v>191.86199999999997</v>
      </c>
    </row>
    <row r="604" spans="1:14" s="10" customFormat="1" x14ac:dyDescent="0.2">
      <c r="A604" s="42" t="s">
        <v>1</v>
      </c>
      <c r="B604" s="12" t="s">
        <v>158</v>
      </c>
      <c r="C604" s="69" t="s">
        <v>5</v>
      </c>
      <c r="D604" s="12" t="str">
        <f t="shared" si="106"/>
        <v>8,50</v>
      </c>
      <c r="E604" s="12" t="str">
        <f t="shared" si="107"/>
        <v>20</v>
      </c>
      <c r="F604" s="12" t="s">
        <v>159</v>
      </c>
      <c r="G604" s="67">
        <f>'[1]22_3_PriceList'!$M588</f>
        <v>336.96</v>
      </c>
      <c r="H604" s="67">
        <f t="shared" si="102"/>
        <v>337</v>
      </c>
      <c r="I604" s="70">
        <v>0.25</v>
      </c>
      <c r="J604" s="35">
        <f t="shared" si="108"/>
        <v>252.71999999999997</v>
      </c>
      <c r="K604" s="67">
        <f t="shared" si="109"/>
        <v>408</v>
      </c>
      <c r="L604" s="100" t="s">
        <v>193</v>
      </c>
      <c r="M604"/>
      <c r="N604" s="101">
        <f t="shared" si="105"/>
        <v>214.81199999999998</v>
      </c>
    </row>
    <row r="605" spans="1:14" s="10" customFormat="1" x14ac:dyDescent="0.2">
      <c r="A605" s="42" t="s">
        <v>1</v>
      </c>
      <c r="B605" s="12" t="s">
        <v>158</v>
      </c>
      <c r="C605" s="69" t="s">
        <v>12</v>
      </c>
      <c r="D605" s="12" t="str">
        <f t="shared" si="106"/>
        <v>9,50</v>
      </c>
      <c r="E605" s="12" t="str">
        <f t="shared" si="107"/>
        <v>20</v>
      </c>
      <c r="F605" s="12" t="s">
        <v>159</v>
      </c>
      <c r="G605" s="67">
        <f>'[1]22_3_PriceList'!$M589</f>
        <v>350.64</v>
      </c>
      <c r="H605" s="67">
        <f t="shared" si="102"/>
        <v>351</v>
      </c>
      <c r="I605" s="70">
        <v>0.25</v>
      </c>
      <c r="J605" s="35">
        <f t="shared" si="108"/>
        <v>262.98</v>
      </c>
      <c r="K605" s="67">
        <f t="shared" si="109"/>
        <v>424</v>
      </c>
      <c r="L605" s="100" t="s">
        <v>193</v>
      </c>
      <c r="M605"/>
      <c r="N605" s="101">
        <f t="shared" si="105"/>
        <v>223.53300000000002</v>
      </c>
    </row>
    <row r="606" spans="1:14" s="10" customFormat="1" x14ac:dyDescent="0.2">
      <c r="A606" s="42" t="s">
        <v>1</v>
      </c>
      <c r="B606" s="12" t="s">
        <v>158</v>
      </c>
      <c r="C606" s="69" t="s">
        <v>35</v>
      </c>
      <c r="D606" s="12" t="str">
        <f t="shared" si="106"/>
        <v>9,00</v>
      </c>
      <c r="E606" s="12" t="str">
        <f t="shared" si="107"/>
        <v>21</v>
      </c>
      <c r="F606" s="12" t="s">
        <v>159</v>
      </c>
      <c r="G606" s="67">
        <f>'[1]22_3_PriceList'!$M590</f>
        <v>416.15999999999997</v>
      </c>
      <c r="H606" s="67">
        <f t="shared" si="102"/>
        <v>416</v>
      </c>
      <c r="I606" s="70">
        <v>0.25</v>
      </c>
      <c r="J606" s="35">
        <f t="shared" si="108"/>
        <v>312.12</v>
      </c>
      <c r="K606" s="67">
        <f t="shared" si="109"/>
        <v>504</v>
      </c>
      <c r="L606" s="100" t="s">
        <v>193</v>
      </c>
      <c r="M606"/>
      <c r="N606" s="101">
        <f t="shared" si="105"/>
        <v>265.30200000000002</v>
      </c>
    </row>
    <row r="607" spans="1:14" s="10" customFormat="1" x14ac:dyDescent="0.2">
      <c r="A607" s="42" t="s">
        <v>1</v>
      </c>
      <c r="B607" s="12" t="s">
        <v>158</v>
      </c>
      <c r="C607" s="69" t="s">
        <v>31</v>
      </c>
      <c r="D607" s="12" t="str">
        <f t="shared" si="106"/>
        <v>10,0</v>
      </c>
      <c r="E607" s="12" t="str">
        <f t="shared" si="107"/>
        <v>21</v>
      </c>
      <c r="F607" s="12" t="s">
        <v>159</v>
      </c>
      <c r="G607" s="67">
        <f>'[1]22_3_PriceList'!$M591</f>
        <v>424.79999999999995</v>
      </c>
      <c r="H607" s="67">
        <f t="shared" si="102"/>
        <v>425</v>
      </c>
      <c r="I607" s="70">
        <v>0.25</v>
      </c>
      <c r="J607" s="35">
        <f t="shared" si="108"/>
        <v>318.59999999999997</v>
      </c>
      <c r="K607" s="67">
        <f t="shared" si="109"/>
        <v>514</v>
      </c>
      <c r="L607" s="100" t="s">
        <v>193</v>
      </c>
      <c r="M607"/>
      <c r="N607" s="101">
        <f t="shared" si="105"/>
        <v>270.80999999999995</v>
      </c>
    </row>
    <row r="608" spans="1:14" s="10" customFormat="1" x14ac:dyDescent="0.2">
      <c r="A608" s="42" t="s">
        <v>1</v>
      </c>
      <c r="B608" s="12" t="s">
        <v>160</v>
      </c>
      <c r="C608" s="69" t="s">
        <v>15</v>
      </c>
      <c r="D608" s="12" t="str">
        <f t="shared" ref="D608:D615" si="110">LEFT(C608,4)</f>
        <v>8,50</v>
      </c>
      <c r="E608" s="12" t="str">
        <f t="shared" ref="E608:E615" si="111">RIGHT(C608,2)</f>
        <v>18</v>
      </c>
      <c r="F608" s="12" t="s">
        <v>135</v>
      </c>
      <c r="G608" s="67">
        <f>'[1]22_3_PriceList'!$M592</f>
        <v>262.08</v>
      </c>
      <c r="H608" s="67">
        <f t="shared" si="102"/>
        <v>262</v>
      </c>
      <c r="I608" s="70">
        <v>0.25</v>
      </c>
      <c r="J608" s="35">
        <f t="shared" si="108"/>
        <v>196.56</v>
      </c>
      <c r="K608" s="67">
        <f t="shared" si="109"/>
        <v>317</v>
      </c>
      <c r="L608" s="100" t="s">
        <v>193</v>
      </c>
      <c r="M608"/>
      <c r="N608" s="101">
        <f t="shared" si="105"/>
        <v>167.07599999999999</v>
      </c>
    </row>
    <row r="609" spans="1:14" s="10" customFormat="1" x14ac:dyDescent="0.2">
      <c r="A609" s="42" t="s">
        <v>1</v>
      </c>
      <c r="B609" s="12" t="s">
        <v>160</v>
      </c>
      <c r="C609" s="69" t="s">
        <v>10</v>
      </c>
      <c r="D609" s="12" t="str">
        <f t="shared" si="110"/>
        <v>8,00</v>
      </c>
      <c r="E609" s="12" t="str">
        <f t="shared" si="111"/>
        <v>19</v>
      </c>
      <c r="F609" s="12" t="s">
        <v>135</v>
      </c>
      <c r="G609" s="67">
        <f>'[1]22_3_PriceList'!$M593</f>
        <v>298.08</v>
      </c>
      <c r="H609" s="67">
        <f t="shared" si="102"/>
        <v>298</v>
      </c>
      <c r="I609" s="70">
        <v>0.25</v>
      </c>
      <c r="J609" s="35">
        <f t="shared" si="108"/>
        <v>223.56</v>
      </c>
      <c r="K609" s="67">
        <f t="shared" si="109"/>
        <v>361</v>
      </c>
      <c r="L609" s="100" t="s">
        <v>193</v>
      </c>
      <c r="M609"/>
      <c r="N609" s="101">
        <f t="shared" si="105"/>
        <v>190.02600000000001</v>
      </c>
    </row>
    <row r="610" spans="1:14" s="10" customFormat="1" x14ac:dyDescent="0.2">
      <c r="A610" s="42" t="s">
        <v>1</v>
      </c>
      <c r="B610" s="12" t="s">
        <v>160</v>
      </c>
      <c r="C610" s="69" t="s">
        <v>4</v>
      </c>
      <c r="D610" s="12" t="str">
        <f t="shared" si="110"/>
        <v>8,50</v>
      </c>
      <c r="E610" s="12" t="str">
        <f t="shared" si="111"/>
        <v>19</v>
      </c>
      <c r="F610" s="12" t="s">
        <v>135</v>
      </c>
      <c r="G610" s="67">
        <f>'[1]22_3_PriceList'!$M594</f>
        <v>306.71999999999997</v>
      </c>
      <c r="H610" s="67">
        <f t="shared" si="102"/>
        <v>307</v>
      </c>
      <c r="I610" s="70">
        <v>0.25</v>
      </c>
      <c r="J610" s="35">
        <f t="shared" si="108"/>
        <v>230.03999999999996</v>
      </c>
      <c r="K610" s="67">
        <f t="shared" si="109"/>
        <v>371</v>
      </c>
      <c r="L610" s="100" t="s">
        <v>193</v>
      </c>
      <c r="M610"/>
      <c r="N610" s="101">
        <f t="shared" si="105"/>
        <v>195.53399999999996</v>
      </c>
    </row>
    <row r="611" spans="1:14" s="10" customFormat="1" x14ac:dyDescent="0.2">
      <c r="A611" s="42" t="s">
        <v>1</v>
      </c>
      <c r="B611" s="12" t="s">
        <v>160</v>
      </c>
      <c r="C611" s="69" t="s">
        <v>11</v>
      </c>
      <c r="D611" s="12" t="str">
        <f t="shared" si="110"/>
        <v>9,50</v>
      </c>
      <c r="E611" s="12" t="str">
        <f t="shared" si="111"/>
        <v>19</v>
      </c>
      <c r="F611" s="12" t="s">
        <v>135</v>
      </c>
      <c r="G611" s="67">
        <f>'[1]22_3_PriceList'!$M595</f>
        <v>321.12</v>
      </c>
      <c r="H611" s="67">
        <f t="shared" si="102"/>
        <v>321</v>
      </c>
      <c r="I611" s="70">
        <v>0.25</v>
      </c>
      <c r="J611" s="35">
        <f t="shared" si="108"/>
        <v>240.84</v>
      </c>
      <c r="K611" s="67">
        <f t="shared" si="109"/>
        <v>389</v>
      </c>
      <c r="L611" s="100" t="s">
        <v>193</v>
      </c>
      <c r="M611"/>
      <c r="N611" s="101">
        <f t="shared" si="105"/>
        <v>204.714</v>
      </c>
    </row>
    <row r="612" spans="1:14" s="10" customFormat="1" x14ac:dyDescent="0.2">
      <c r="A612" s="42" t="s">
        <v>1</v>
      </c>
      <c r="B612" s="12" t="s">
        <v>160</v>
      </c>
      <c r="C612" s="69" t="s">
        <v>5</v>
      </c>
      <c r="D612" s="12" t="str">
        <f t="shared" si="110"/>
        <v>8,50</v>
      </c>
      <c r="E612" s="12" t="str">
        <f t="shared" si="111"/>
        <v>20</v>
      </c>
      <c r="F612" s="12" t="s">
        <v>135</v>
      </c>
      <c r="G612" s="67">
        <f>'[1]22_3_PriceList'!$M596</f>
        <v>360</v>
      </c>
      <c r="H612" s="67">
        <f t="shared" si="102"/>
        <v>360</v>
      </c>
      <c r="I612" s="70">
        <v>0.25</v>
      </c>
      <c r="J612" s="35">
        <f t="shared" si="108"/>
        <v>270</v>
      </c>
      <c r="K612" s="67">
        <f t="shared" si="109"/>
        <v>436</v>
      </c>
      <c r="L612" s="100" t="s">
        <v>193</v>
      </c>
      <c r="M612"/>
      <c r="N612" s="101">
        <f t="shared" si="105"/>
        <v>229.5</v>
      </c>
    </row>
    <row r="613" spans="1:14" s="10" customFormat="1" x14ac:dyDescent="0.2">
      <c r="A613" s="42" t="s">
        <v>1</v>
      </c>
      <c r="B613" s="12" t="s">
        <v>160</v>
      </c>
      <c r="C613" s="69" t="s">
        <v>12</v>
      </c>
      <c r="D613" s="12" t="str">
        <f t="shared" si="110"/>
        <v>9,50</v>
      </c>
      <c r="E613" s="12" t="str">
        <f t="shared" si="111"/>
        <v>20</v>
      </c>
      <c r="F613" s="12" t="s">
        <v>135</v>
      </c>
      <c r="G613" s="67">
        <f>'[1]22_3_PriceList'!$M597</f>
        <v>372.96</v>
      </c>
      <c r="H613" s="67">
        <f t="shared" si="102"/>
        <v>373</v>
      </c>
      <c r="I613" s="70">
        <v>0.25</v>
      </c>
      <c r="J613" s="35">
        <f t="shared" si="108"/>
        <v>279.71999999999997</v>
      </c>
      <c r="K613" s="67">
        <f t="shared" si="109"/>
        <v>451</v>
      </c>
      <c r="L613" s="100" t="s">
        <v>193</v>
      </c>
      <c r="M613"/>
      <c r="N613" s="101">
        <f t="shared" si="105"/>
        <v>237.76199999999997</v>
      </c>
    </row>
    <row r="614" spans="1:14" s="10" customFormat="1" x14ac:dyDescent="0.2">
      <c r="A614" s="42" t="s">
        <v>1</v>
      </c>
      <c r="B614" s="12" t="s">
        <v>160</v>
      </c>
      <c r="C614" s="69" t="s">
        <v>35</v>
      </c>
      <c r="D614" s="12" t="str">
        <f t="shared" si="110"/>
        <v>9,00</v>
      </c>
      <c r="E614" s="12" t="str">
        <f t="shared" si="111"/>
        <v>21</v>
      </c>
      <c r="F614" s="12" t="s">
        <v>135</v>
      </c>
      <c r="G614" s="67">
        <f>'[1]22_3_PriceList'!$M598</f>
        <v>443.52</v>
      </c>
      <c r="H614" s="67">
        <f t="shared" si="102"/>
        <v>444</v>
      </c>
      <c r="I614" s="70">
        <v>0.25</v>
      </c>
      <c r="J614" s="35">
        <f t="shared" si="108"/>
        <v>332.64</v>
      </c>
      <c r="K614" s="67">
        <f t="shared" si="109"/>
        <v>537</v>
      </c>
      <c r="L614" s="100" t="s">
        <v>193</v>
      </c>
      <c r="M614"/>
      <c r="N614" s="101">
        <f t="shared" si="105"/>
        <v>282.74399999999997</v>
      </c>
    </row>
    <row r="615" spans="1:14" s="10" customFormat="1" x14ac:dyDescent="0.2">
      <c r="A615" s="42" t="s">
        <v>1</v>
      </c>
      <c r="B615" s="12" t="s">
        <v>160</v>
      </c>
      <c r="C615" s="69" t="s">
        <v>31</v>
      </c>
      <c r="D615" s="12" t="str">
        <f t="shared" si="110"/>
        <v>10,0</v>
      </c>
      <c r="E615" s="12" t="str">
        <f t="shared" si="111"/>
        <v>21</v>
      </c>
      <c r="F615" s="12" t="s">
        <v>135</v>
      </c>
      <c r="G615" s="67">
        <f>'[1]22_3_PriceList'!$M599</f>
        <v>454.32</v>
      </c>
      <c r="H615" s="67">
        <f t="shared" si="102"/>
        <v>454</v>
      </c>
      <c r="I615" s="70">
        <v>0.25</v>
      </c>
      <c r="J615" s="35">
        <f t="shared" si="108"/>
        <v>340.74</v>
      </c>
      <c r="K615" s="67">
        <f t="shared" si="109"/>
        <v>550</v>
      </c>
      <c r="L615" s="100" t="s">
        <v>193</v>
      </c>
      <c r="M615"/>
      <c r="N615" s="101">
        <f t="shared" si="105"/>
        <v>289.62900000000002</v>
      </c>
    </row>
    <row r="616" spans="1:14" x14ac:dyDescent="0.2">
      <c r="A616" s="42" t="s">
        <v>1</v>
      </c>
      <c r="B616" s="12" t="s">
        <v>85</v>
      </c>
      <c r="C616" s="69" t="s">
        <v>10</v>
      </c>
      <c r="D616" s="12" t="str">
        <f t="shared" ref="D616:D644" si="112">LEFT(C616,4)</f>
        <v>8,00</v>
      </c>
      <c r="E616" s="12" t="str">
        <f t="shared" ref="E616:E644" si="113">RIGHT(C616,2)</f>
        <v>19</v>
      </c>
      <c r="F616" s="12" t="s">
        <v>134</v>
      </c>
      <c r="G616" s="67">
        <f>'[1]22_3_PriceList'!$M600</f>
        <v>329.03999999999996</v>
      </c>
      <c r="H616" s="67">
        <f t="shared" si="102"/>
        <v>329</v>
      </c>
      <c r="I616" s="70">
        <v>0.25</v>
      </c>
      <c r="J616" s="35">
        <f>G616*0.75</f>
        <v>246.77999999999997</v>
      </c>
      <c r="K616" s="11">
        <f>ROUND(G616*1.21,0)</f>
        <v>398</v>
      </c>
    </row>
    <row r="617" spans="1:14" x14ac:dyDescent="0.2">
      <c r="A617" s="102" t="s">
        <v>1</v>
      </c>
      <c r="B617" s="98" t="s">
        <v>187</v>
      </c>
      <c r="C617" s="98" t="s">
        <v>10</v>
      </c>
      <c r="D617" s="12" t="str">
        <f t="shared" ref="D617:D629" si="114">LEFT(C617,4)</f>
        <v>8,00</v>
      </c>
      <c r="E617" s="12" t="str">
        <f t="shared" ref="E617:E629" si="115">RIGHT(C617,2)</f>
        <v>19</v>
      </c>
      <c r="F617" s="98" t="s">
        <v>189</v>
      </c>
      <c r="G617" s="67">
        <f>'[1]22_3_PriceList'!$M601</f>
        <v>293.76</v>
      </c>
      <c r="H617" s="67">
        <f t="shared" si="102"/>
        <v>294</v>
      </c>
      <c r="I617" s="70">
        <v>0.25</v>
      </c>
      <c r="J617" s="35">
        <f t="shared" ref="J617:J629" si="116">G617*0.75</f>
        <v>220.32</v>
      </c>
      <c r="K617" s="11">
        <f t="shared" ref="K617:K629" si="117">ROUND(G617*1.21,0)</f>
        <v>355</v>
      </c>
    </row>
    <row r="618" spans="1:14" x14ac:dyDescent="0.2">
      <c r="A618" s="102" t="s">
        <v>1</v>
      </c>
      <c r="B618" s="98" t="s">
        <v>187</v>
      </c>
      <c r="C618" s="98" t="s">
        <v>4</v>
      </c>
      <c r="D618" s="12" t="str">
        <f t="shared" si="114"/>
        <v>8,50</v>
      </c>
      <c r="E618" s="12" t="str">
        <f t="shared" si="115"/>
        <v>19</v>
      </c>
      <c r="F618" s="98" t="s">
        <v>189</v>
      </c>
      <c r="G618" s="67">
        <f>'[1]22_3_PriceList'!$M602</f>
        <v>306.71999999999997</v>
      </c>
      <c r="H618" s="67">
        <f t="shared" si="102"/>
        <v>307</v>
      </c>
      <c r="I618" s="70">
        <v>0.25</v>
      </c>
      <c r="J618" s="35">
        <f t="shared" si="116"/>
        <v>230.03999999999996</v>
      </c>
      <c r="K618" s="11">
        <f t="shared" si="117"/>
        <v>371</v>
      </c>
    </row>
    <row r="619" spans="1:14" x14ac:dyDescent="0.2">
      <c r="A619" s="102" t="s">
        <v>1</v>
      </c>
      <c r="B619" s="98" t="s">
        <v>187</v>
      </c>
      <c r="C619" s="98" t="s">
        <v>11</v>
      </c>
      <c r="D619" s="12" t="str">
        <f t="shared" si="114"/>
        <v>9,50</v>
      </c>
      <c r="E619" s="12" t="str">
        <f t="shared" si="115"/>
        <v>19</v>
      </c>
      <c r="F619" s="98" t="s">
        <v>189</v>
      </c>
      <c r="G619" s="67">
        <f>'[1]22_3_PriceList'!$M603</f>
        <v>316.79999999999995</v>
      </c>
      <c r="H619" s="67">
        <f t="shared" si="102"/>
        <v>317</v>
      </c>
      <c r="I619" s="70">
        <v>0.25</v>
      </c>
      <c r="J619" s="35">
        <f t="shared" si="116"/>
        <v>237.59999999999997</v>
      </c>
      <c r="K619" s="11">
        <f t="shared" si="117"/>
        <v>383</v>
      </c>
    </row>
    <row r="620" spans="1:14" x14ac:dyDescent="0.2">
      <c r="A620" s="102" t="s">
        <v>1</v>
      </c>
      <c r="B620" s="98" t="s">
        <v>187</v>
      </c>
      <c r="C620" s="98" t="s">
        <v>19</v>
      </c>
      <c r="D620" s="12" t="str">
        <f t="shared" si="114"/>
        <v>8,00</v>
      </c>
      <c r="E620" s="12" t="str">
        <f t="shared" si="115"/>
        <v>20</v>
      </c>
      <c r="F620" s="98" t="s">
        <v>189</v>
      </c>
      <c r="G620" s="67">
        <f>'[1]22_3_PriceList'!$M604</f>
        <v>367.2</v>
      </c>
      <c r="H620" s="67">
        <f t="shared" si="102"/>
        <v>367</v>
      </c>
      <c r="I620" s="70">
        <v>0.25</v>
      </c>
      <c r="J620" s="35">
        <f t="shared" si="116"/>
        <v>275.39999999999998</v>
      </c>
      <c r="K620" s="11">
        <f t="shared" si="117"/>
        <v>444</v>
      </c>
    </row>
    <row r="621" spans="1:14" x14ac:dyDescent="0.2">
      <c r="A621" s="102" t="s">
        <v>1</v>
      </c>
      <c r="B621" s="98" t="s">
        <v>187</v>
      </c>
      <c r="C621" s="98" t="s">
        <v>5</v>
      </c>
      <c r="D621" s="12" t="str">
        <f t="shared" si="114"/>
        <v>8,50</v>
      </c>
      <c r="E621" s="12" t="str">
        <f t="shared" si="115"/>
        <v>20</v>
      </c>
      <c r="F621" s="98" t="s">
        <v>189</v>
      </c>
      <c r="G621" s="67">
        <f>'[1]22_3_PriceList'!$M605</f>
        <v>367.2</v>
      </c>
      <c r="H621" s="67">
        <f t="shared" ref="H621:H676" si="118">ROUND(G621,0)</f>
        <v>367</v>
      </c>
      <c r="I621" s="70">
        <v>0.25</v>
      </c>
      <c r="J621" s="35">
        <f t="shared" si="116"/>
        <v>275.39999999999998</v>
      </c>
      <c r="K621" s="11">
        <f t="shared" si="117"/>
        <v>444</v>
      </c>
    </row>
    <row r="622" spans="1:14" x14ac:dyDescent="0.2">
      <c r="A622" s="102" t="s">
        <v>1</v>
      </c>
      <c r="B622" s="98" t="s">
        <v>187</v>
      </c>
      <c r="C622" s="98" t="s">
        <v>12</v>
      </c>
      <c r="D622" s="12" t="str">
        <f t="shared" si="114"/>
        <v>9,50</v>
      </c>
      <c r="E622" s="12" t="str">
        <f t="shared" si="115"/>
        <v>20</v>
      </c>
      <c r="F622" s="98" t="s">
        <v>189</v>
      </c>
      <c r="G622" s="67">
        <f>'[1]22_3_PriceList'!$M606</f>
        <v>376.55999999999995</v>
      </c>
      <c r="H622" s="67">
        <f t="shared" si="118"/>
        <v>377</v>
      </c>
      <c r="I622" s="70">
        <v>0.25</v>
      </c>
      <c r="J622" s="35">
        <f t="shared" si="116"/>
        <v>282.41999999999996</v>
      </c>
      <c r="K622" s="11">
        <f t="shared" si="117"/>
        <v>456</v>
      </c>
    </row>
    <row r="623" spans="1:14" x14ac:dyDescent="0.2">
      <c r="A623" s="102" t="s">
        <v>1</v>
      </c>
      <c r="B623" s="98" t="s">
        <v>187</v>
      </c>
      <c r="C623" s="98" t="s">
        <v>204</v>
      </c>
      <c r="D623" s="12" t="str">
        <f t="shared" si="114"/>
        <v>10,5</v>
      </c>
      <c r="E623" s="12" t="str">
        <f t="shared" si="115"/>
        <v>21</v>
      </c>
      <c r="F623" s="98" t="s">
        <v>189</v>
      </c>
      <c r="G623" s="67"/>
      <c r="H623" s="67">
        <v>425</v>
      </c>
      <c r="I623" s="70">
        <v>0.25</v>
      </c>
      <c r="J623" s="35">
        <f>H623*0.75</f>
        <v>318.75</v>
      </c>
      <c r="K623" s="11">
        <f>ROUND(H623*1.21,0)</f>
        <v>514</v>
      </c>
    </row>
    <row r="624" spans="1:14" x14ac:dyDescent="0.2">
      <c r="A624" s="102" t="s">
        <v>1</v>
      </c>
      <c r="B624" s="98" t="s">
        <v>188</v>
      </c>
      <c r="C624" s="98" t="s">
        <v>10</v>
      </c>
      <c r="D624" s="12" t="str">
        <f t="shared" si="114"/>
        <v>8,00</v>
      </c>
      <c r="E624" s="12" t="str">
        <f t="shared" si="115"/>
        <v>19</v>
      </c>
      <c r="F624" s="98" t="s">
        <v>190</v>
      </c>
      <c r="G624" s="67">
        <f>'[1]22_3_PriceList'!$M607</f>
        <v>313.2</v>
      </c>
      <c r="H624" s="67">
        <f t="shared" si="118"/>
        <v>313</v>
      </c>
      <c r="I624" s="70">
        <v>0.25</v>
      </c>
      <c r="J624" s="35">
        <f t="shared" si="116"/>
        <v>234.89999999999998</v>
      </c>
      <c r="K624" s="11">
        <f t="shared" si="117"/>
        <v>379</v>
      </c>
    </row>
    <row r="625" spans="1:14" x14ac:dyDescent="0.2">
      <c r="A625" s="102" t="s">
        <v>1</v>
      </c>
      <c r="B625" s="98" t="s">
        <v>188</v>
      </c>
      <c r="C625" s="98" t="s">
        <v>4</v>
      </c>
      <c r="D625" s="12" t="str">
        <f t="shared" si="114"/>
        <v>8,50</v>
      </c>
      <c r="E625" s="12" t="str">
        <f t="shared" si="115"/>
        <v>19</v>
      </c>
      <c r="F625" s="98" t="s">
        <v>190</v>
      </c>
      <c r="G625" s="67">
        <f>'[1]22_3_PriceList'!$M608</f>
        <v>327.60000000000002</v>
      </c>
      <c r="H625" s="67">
        <f t="shared" si="118"/>
        <v>328</v>
      </c>
      <c r="I625" s="70">
        <v>0.25</v>
      </c>
      <c r="J625" s="35">
        <f t="shared" si="116"/>
        <v>245.70000000000002</v>
      </c>
      <c r="K625" s="11">
        <f t="shared" si="117"/>
        <v>396</v>
      </c>
    </row>
    <row r="626" spans="1:14" x14ac:dyDescent="0.2">
      <c r="A626" s="102" t="s">
        <v>1</v>
      </c>
      <c r="B626" s="98" t="s">
        <v>188</v>
      </c>
      <c r="C626" s="98" t="s">
        <v>11</v>
      </c>
      <c r="D626" s="12" t="str">
        <f t="shared" si="114"/>
        <v>9,50</v>
      </c>
      <c r="E626" s="12" t="str">
        <f t="shared" si="115"/>
        <v>19</v>
      </c>
      <c r="F626" s="98" t="s">
        <v>190</v>
      </c>
      <c r="G626" s="67">
        <f>'[1]22_3_PriceList'!$M609</f>
        <v>338.4</v>
      </c>
      <c r="H626" s="67">
        <f t="shared" si="118"/>
        <v>338</v>
      </c>
      <c r="I626" s="70">
        <v>0.25</v>
      </c>
      <c r="J626" s="35">
        <f t="shared" si="116"/>
        <v>253.79999999999998</v>
      </c>
      <c r="K626" s="11">
        <f t="shared" si="117"/>
        <v>409</v>
      </c>
    </row>
    <row r="627" spans="1:14" x14ac:dyDescent="0.2">
      <c r="A627" s="102" t="s">
        <v>1</v>
      </c>
      <c r="B627" s="98" t="s">
        <v>188</v>
      </c>
      <c r="C627" s="98" t="s">
        <v>19</v>
      </c>
      <c r="D627" s="12" t="str">
        <f t="shared" si="114"/>
        <v>8,00</v>
      </c>
      <c r="E627" s="12" t="str">
        <f t="shared" si="115"/>
        <v>20</v>
      </c>
      <c r="F627" s="98" t="s">
        <v>190</v>
      </c>
      <c r="G627" s="67">
        <f>'[1]22_3_PriceList'!$M610</f>
        <v>390.96</v>
      </c>
      <c r="H627" s="67">
        <f t="shared" si="118"/>
        <v>391</v>
      </c>
      <c r="I627" s="70">
        <v>0.25</v>
      </c>
      <c r="J627" s="35">
        <f t="shared" si="116"/>
        <v>293.21999999999997</v>
      </c>
      <c r="K627" s="11">
        <f t="shared" si="117"/>
        <v>473</v>
      </c>
    </row>
    <row r="628" spans="1:14" x14ac:dyDescent="0.2">
      <c r="A628" s="102" t="s">
        <v>1</v>
      </c>
      <c r="B628" s="98" t="s">
        <v>188</v>
      </c>
      <c r="C628" s="98" t="s">
        <v>5</v>
      </c>
      <c r="D628" s="12" t="str">
        <f t="shared" si="114"/>
        <v>8,50</v>
      </c>
      <c r="E628" s="12" t="str">
        <f t="shared" si="115"/>
        <v>20</v>
      </c>
      <c r="F628" s="98" t="s">
        <v>190</v>
      </c>
      <c r="G628" s="67">
        <f>'[1]22_3_PriceList'!$M611</f>
        <v>390.96</v>
      </c>
      <c r="H628" s="67">
        <f t="shared" si="118"/>
        <v>391</v>
      </c>
      <c r="I628" s="70">
        <v>0.25</v>
      </c>
      <c r="J628" s="35">
        <f t="shared" si="116"/>
        <v>293.21999999999997</v>
      </c>
      <c r="K628" s="11">
        <f t="shared" si="117"/>
        <v>473</v>
      </c>
    </row>
    <row r="629" spans="1:14" x14ac:dyDescent="0.2">
      <c r="A629" s="102" t="s">
        <v>1</v>
      </c>
      <c r="B629" s="98" t="s">
        <v>188</v>
      </c>
      <c r="C629" s="98" t="s">
        <v>12</v>
      </c>
      <c r="D629" s="12" t="str">
        <f t="shared" si="114"/>
        <v>9,50</v>
      </c>
      <c r="E629" s="12" t="str">
        <f t="shared" si="115"/>
        <v>20</v>
      </c>
      <c r="F629" s="98" t="s">
        <v>190</v>
      </c>
      <c r="G629" s="67">
        <f>'[1]22_3_PriceList'!$M612</f>
        <v>400.32</v>
      </c>
      <c r="H629" s="67">
        <f t="shared" si="118"/>
        <v>400</v>
      </c>
      <c r="I629" s="70">
        <v>0.25</v>
      </c>
      <c r="J629" s="35">
        <f t="shared" si="116"/>
        <v>300.24</v>
      </c>
      <c r="K629" s="11">
        <f t="shared" si="117"/>
        <v>484</v>
      </c>
    </row>
    <row r="630" spans="1:14" x14ac:dyDescent="0.2">
      <c r="A630" s="102" t="s">
        <v>1</v>
      </c>
      <c r="B630" s="98" t="s">
        <v>188</v>
      </c>
      <c r="C630" s="98" t="s">
        <v>204</v>
      </c>
      <c r="D630" s="12" t="str">
        <f t="shared" ref="D630" si="119">LEFT(C630,4)</f>
        <v>10,5</v>
      </c>
      <c r="E630" s="12" t="str">
        <f t="shared" ref="E630" si="120">RIGHT(C630,2)</f>
        <v>21</v>
      </c>
      <c r="F630" s="98" t="s">
        <v>190</v>
      </c>
      <c r="G630" s="67"/>
      <c r="H630" s="67">
        <v>454</v>
      </c>
      <c r="I630" s="70">
        <v>0.25</v>
      </c>
      <c r="J630" s="35">
        <f>H630*0.75</f>
        <v>340.5</v>
      </c>
      <c r="K630" s="11">
        <f>ROUND(H630*1.21,0)</f>
        <v>549</v>
      </c>
    </row>
    <row r="631" spans="1:14" x14ac:dyDescent="0.2">
      <c r="A631" s="42" t="s">
        <v>1</v>
      </c>
      <c r="B631" t="s">
        <v>86</v>
      </c>
      <c r="C631" s="38" t="s">
        <v>8</v>
      </c>
      <c r="D631" s="12" t="str">
        <f t="shared" si="112"/>
        <v>7,50</v>
      </c>
      <c r="E631" s="12" t="str">
        <f t="shared" si="113"/>
        <v>17</v>
      </c>
      <c r="F631" s="12" t="s">
        <v>120</v>
      </c>
      <c r="G631" s="67">
        <f>'[1]22_3_PriceList'!$M613</f>
        <v>203.76</v>
      </c>
      <c r="H631" s="67">
        <f t="shared" si="118"/>
        <v>204</v>
      </c>
      <c r="I631" s="49">
        <v>0.25</v>
      </c>
      <c r="J631" s="35">
        <f t="shared" ref="J631:J676" si="121">G631*0.75</f>
        <v>152.82</v>
      </c>
      <c r="K631" s="11">
        <f t="shared" ref="K631:K676" si="122">ROUND(G631*1.21,0)</f>
        <v>247</v>
      </c>
      <c r="L631" s="54"/>
      <c r="M631" s="1"/>
      <c r="N631" s="87"/>
    </row>
    <row r="632" spans="1:14" x14ac:dyDescent="0.2">
      <c r="A632" s="42" t="s">
        <v>1</v>
      </c>
      <c r="B632" t="s">
        <v>86</v>
      </c>
      <c r="C632" s="38" t="s">
        <v>3</v>
      </c>
      <c r="D632" s="12" t="str">
        <f t="shared" si="112"/>
        <v>8,00</v>
      </c>
      <c r="E632" s="12" t="str">
        <f t="shared" si="113"/>
        <v>18</v>
      </c>
      <c r="F632" s="12" t="s">
        <v>120</v>
      </c>
      <c r="G632" s="67">
        <f>'[1]22_3_PriceList'!$M614</f>
        <v>245.51999999999998</v>
      </c>
      <c r="H632" s="67">
        <f t="shared" si="118"/>
        <v>246</v>
      </c>
      <c r="I632" s="49">
        <v>0.25</v>
      </c>
      <c r="J632" s="35">
        <f t="shared" si="121"/>
        <v>184.14</v>
      </c>
      <c r="K632" s="11">
        <f t="shared" si="122"/>
        <v>297</v>
      </c>
      <c r="L632" s="54"/>
      <c r="M632" s="1"/>
      <c r="N632" s="87"/>
    </row>
    <row r="633" spans="1:14" x14ac:dyDescent="0.2">
      <c r="A633" s="42" t="s">
        <v>1</v>
      </c>
      <c r="B633" t="s">
        <v>86</v>
      </c>
      <c r="C633" s="38" t="s">
        <v>10</v>
      </c>
      <c r="D633" s="12" t="str">
        <f t="shared" si="112"/>
        <v>8,00</v>
      </c>
      <c r="E633" s="12" t="str">
        <f t="shared" si="113"/>
        <v>19</v>
      </c>
      <c r="F633" s="12" t="s">
        <v>120</v>
      </c>
      <c r="G633" s="67">
        <f>'[1]22_3_PriceList'!$M615</f>
        <v>280.08</v>
      </c>
      <c r="H633" s="67">
        <f t="shared" si="118"/>
        <v>280</v>
      </c>
      <c r="I633" s="49">
        <v>0.25</v>
      </c>
      <c r="J633" s="35">
        <f t="shared" si="121"/>
        <v>210.06</v>
      </c>
      <c r="K633" s="11">
        <f t="shared" si="122"/>
        <v>339</v>
      </c>
      <c r="L633" s="54"/>
      <c r="M633" s="1"/>
      <c r="N633" s="87"/>
    </row>
    <row r="634" spans="1:14" x14ac:dyDescent="0.2">
      <c r="A634" s="42" t="s">
        <v>1</v>
      </c>
      <c r="B634" t="s">
        <v>87</v>
      </c>
      <c r="C634" s="38" t="s">
        <v>8</v>
      </c>
      <c r="D634" s="12" t="str">
        <f t="shared" si="112"/>
        <v>7,50</v>
      </c>
      <c r="E634" s="12" t="str">
        <f t="shared" si="113"/>
        <v>17</v>
      </c>
      <c r="F634" s="12" t="s">
        <v>122</v>
      </c>
      <c r="G634" s="67">
        <f>'[1]22_3_PriceList'!$M616</f>
        <v>216</v>
      </c>
      <c r="H634" s="67">
        <f t="shared" si="118"/>
        <v>216</v>
      </c>
      <c r="I634" s="49">
        <v>0.25</v>
      </c>
      <c r="J634" s="35">
        <f t="shared" si="121"/>
        <v>162</v>
      </c>
      <c r="K634" s="11">
        <f t="shared" si="122"/>
        <v>261</v>
      </c>
      <c r="L634" s="54"/>
      <c r="M634" s="1"/>
      <c r="N634" s="87"/>
    </row>
    <row r="635" spans="1:14" x14ac:dyDescent="0.2">
      <c r="A635" s="42" t="s">
        <v>1</v>
      </c>
      <c r="B635" t="s">
        <v>87</v>
      </c>
      <c r="C635" s="38" t="s">
        <v>3</v>
      </c>
      <c r="D635" s="12" t="str">
        <f t="shared" si="112"/>
        <v>8,00</v>
      </c>
      <c r="E635" s="12" t="str">
        <f t="shared" si="113"/>
        <v>18</v>
      </c>
      <c r="F635" s="12" t="s">
        <v>122</v>
      </c>
      <c r="G635" s="67">
        <f>'[1]22_3_PriceList'!$M617</f>
        <v>262.08</v>
      </c>
      <c r="H635" s="67">
        <f t="shared" si="118"/>
        <v>262</v>
      </c>
      <c r="I635" s="49">
        <v>0.25</v>
      </c>
      <c r="J635" s="35">
        <f t="shared" si="121"/>
        <v>196.56</v>
      </c>
      <c r="K635" s="11">
        <f t="shared" si="122"/>
        <v>317</v>
      </c>
      <c r="L635" s="54"/>
      <c r="M635" s="1"/>
      <c r="N635" s="87"/>
    </row>
    <row r="636" spans="1:14" x14ac:dyDescent="0.2">
      <c r="A636" s="42" t="s">
        <v>1</v>
      </c>
      <c r="B636" t="s">
        <v>87</v>
      </c>
      <c r="C636" s="38" t="s">
        <v>10</v>
      </c>
      <c r="D636" s="12" t="str">
        <f t="shared" si="112"/>
        <v>8,00</v>
      </c>
      <c r="E636" s="12" t="str">
        <f t="shared" si="113"/>
        <v>19</v>
      </c>
      <c r="F636" s="12" t="s">
        <v>122</v>
      </c>
      <c r="G636" s="67">
        <f>'[1]22_3_PriceList'!$M618</f>
        <v>298.08</v>
      </c>
      <c r="H636" s="67">
        <f t="shared" si="118"/>
        <v>298</v>
      </c>
      <c r="I636" s="49">
        <v>0.25</v>
      </c>
      <c r="J636" s="35">
        <f t="shared" si="121"/>
        <v>223.56</v>
      </c>
      <c r="K636" s="11">
        <f t="shared" si="122"/>
        <v>361</v>
      </c>
      <c r="L636" s="54"/>
      <c r="M636" s="1"/>
      <c r="N636" s="87"/>
    </row>
    <row r="637" spans="1:14" x14ac:dyDescent="0.2">
      <c r="A637" s="42" t="s">
        <v>1</v>
      </c>
      <c r="B637" s="89" t="s">
        <v>88</v>
      </c>
      <c r="C637" s="38" t="s">
        <v>3</v>
      </c>
      <c r="D637" s="12" t="str">
        <f t="shared" si="112"/>
        <v>8,00</v>
      </c>
      <c r="E637" s="12" t="str">
        <f t="shared" si="113"/>
        <v>18</v>
      </c>
      <c r="F637" s="12" t="s">
        <v>105</v>
      </c>
      <c r="G637" s="67">
        <f>'[1]22_3_PriceList'!$M619</f>
        <v>245.51999999999998</v>
      </c>
      <c r="H637" s="67">
        <f t="shared" si="118"/>
        <v>246</v>
      </c>
      <c r="I637" s="49">
        <v>0.25</v>
      </c>
      <c r="J637" s="35">
        <f t="shared" si="121"/>
        <v>184.14</v>
      </c>
      <c r="K637" s="11">
        <f t="shared" si="122"/>
        <v>297</v>
      </c>
      <c r="L637" s="100" t="s">
        <v>193</v>
      </c>
      <c r="N637" s="101">
        <f t="shared" ref="N637:N658" si="123">J637-((J637*15)/100)</f>
        <v>156.51899999999998</v>
      </c>
    </row>
    <row r="638" spans="1:14" x14ac:dyDescent="0.2">
      <c r="A638" s="42" t="s">
        <v>1</v>
      </c>
      <c r="B638" s="89" t="s">
        <v>88</v>
      </c>
      <c r="C638" s="38" t="s">
        <v>10</v>
      </c>
      <c r="D638" s="12" t="str">
        <f t="shared" si="112"/>
        <v>8,00</v>
      </c>
      <c r="E638" s="12" t="str">
        <f t="shared" si="113"/>
        <v>19</v>
      </c>
      <c r="F638" s="12" t="s">
        <v>105</v>
      </c>
      <c r="G638" s="67">
        <f>'[1]22_3_PriceList'!$M620</f>
        <v>280.08</v>
      </c>
      <c r="H638" s="67">
        <f t="shared" si="118"/>
        <v>280</v>
      </c>
      <c r="I638" s="49">
        <v>0.25</v>
      </c>
      <c r="J638" s="35">
        <f t="shared" si="121"/>
        <v>210.06</v>
      </c>
      <c r="K638" s="11">
        <f t="shared" si="122"/>
        <v>339</v>
      </c>
      <c r="L638" s="100" t="s">
        <v>193</v>
      </c>
      <c r="N638" s="101">
        <f t="shared" si="123"/>
        <v>178.55099999999999</v>
      </c>
    </row>
    <row r="639" spans="1:14" x14ac:dyDescent="0.2">
      <c r="A639" s="42" t="s">
        <v>1</v>
      </c>
      <c r="B639" s="89" t="s">
        <v>88</v>
      </c>
      <c r="C639" s="38" t="s">
        <v>4</v>
      </c>
      <c r="D639" s="12" t="str">
        <f t="shared" si="112"/>
        <v>8,50</v>
      </c>
      <c r="E639" s="12" t="str">
        <f t="shared" si="113"/>
        <v>19</v>
      </c>
      <c r="F639" s="12" t="s">
        <v>105</v>
      </c>
      <c r="G639" s="67">
        <f>'[1]22_3_PriceList'!$M621</f>
        <v>287.27999999999997</v>
      </c>
      <c r="H639" s="67">
        <f t="shared" si="118"/>
        <v>287</v>
      </c>
      <c r="I639" s="49">
        <v>0.25</v>
      </c>
      <c r="J639" s="35">
        <f t="shared" si="121"/>
        <v>215.45999999999998</v>
      </c>
      <c r="K639" s="11">
        <f t="shared" si="122"/>
        <v>348</v>
      </c>
      <c r="L639" s="100" t="s">
        <v>193</v>
      </c>
      <c r="N639" s="101">
        <f t="shared" si="123"/>
        <v>183.14099999999999</v>
      </c>
    </row>
    <row r="640" spans="1:14" x14ac:dyDescent="0.2">
      <c r="A640" s="42" t="s">
        <v>1</v>
      </c>
      <c r="B640" s="89" t="s">
        <v>88</v>
      </c>
      <c r="C640" s="38" t="s">
        <v>11</v>
      </c>
      <c r="D640" s="12" t="str">
        <f t="shared" si="112"/>
        <v>9,50</v>
      </c>
      <c r="E640" s="12" t="str">
        <f t="shared" si="113"/>
        <v>19</v>
      </c>
      <c r="F640" s="12" t="s">
        <v>105</v>
      </c>
      <c r="G640" s="67">
        <f>'[1]22_3_PriceList'!$M622</f>
        <v>300.95999999999998</v>
      </c>
      <c r="H640" s="67">
        <f t="shared" si="118"/>
        <v>301</v>
      </c>
      <c r="I640" s="49">
        <v>0.25</v>
      </c>
      <c r="J640" s="35">
        <f t="shared" si="121"/>
        <v>225.71999999999997</v>
      </c>
      <c r="K640" s="11">
        <f t="shared" si="122"/>
        <v>364</v>
      </c>
      <c r="L640" s="100" t="s">
        <v>193</v>
      </c>
      <c r="N640" s="101">
        <f t="shared" si="123"/>
        <v>191.86199999999997</v>
      </c>
    </row>
    <row r="641" spans="1:14" x14ac:dyDescent="0.2">
      <c r="A641" s="42" t="s">
        <v>1</v>
      </c>
      <c r="B641" s="89" t="s">
        <v>88</v>
      </c>
      <c r="C641" s="38" t="s">
        <v>19</v>
      </c>
      <c r="D641" s="12" t="str">
        <f t="shared" si="112"/>
        <v>8,00</v>
      </c>
      <c r="E641" s="12" t="str">
        <f t="shared" si="113"/>
        <v>20</v>
      </c>
      <c r="F641" s="12" t="s">
        <v>105</v>
      </c>
      <c r="G641" s="67">
        <f>'[1]22_3_PriceList'!$M623</f>
        <v>332.64</v>
      </c>
      <c r="H641" s="67">
        <f t="shared" si="118"/>
        <v>333</v>
      </c>
      <c r="I641" s="49">
        <v>0.25</v>
      </c>
      <c r="J641" s="35">
        <f t="shared" si="121"/>
        <v>249.48</v>
      </c>
      <c r="K641" s="11">
        <f t="shared" si="122"/>
        <v>402</v>
      </c>
      <c r="L641" s="100" t="s">
        <v>193</v>
      </c>
      <c r="N641" s="101">
        <f t="shared" si="123"/>
        <v>212.05799999999999</v>
      </c>
    </row>
    <row r="642" spans="1:14" x14ac:dyDescent="0.2">
      <c r="A642" s="42" t="s">
        <v>1</v>
      </c>
      <c r="B642" s="89" t="s">
        <v>88</v>
      </c>
      <c r="C642" s="38" t="s">
        <v>5</v>
      </c>
      <c r="D642" s="12" t="str">
        <f t="shared" si="112"/>
        <v>8,50</v>
      </c>
      <c r="E642" s="12" t="str">
        <f t="shared" si="113"/>
        <v>20</v>
      </c>
      <c r="F642" s="12" t="s">
        <v>105</v>
      </c>
      <c r="G642" s="67">
        <f>'[1]22_3_PriceList'!$M624</f>
        <v>336.96</v>
      </c>
      <c r="H642" s="67">
        <f t="shared" si="118"/>
        <v>337</v>
      </c>
      <c r="I642" s="49">
        <v>0.25</v>
      </c>
      <c r="J642" s="35">
        <f t="shared" si="121"/>
        <v>252.71999999999997</v>
      </c>
      <c r="K642" s="11">
        <f t="shared" si="122"/>
        <v>408</v>
      </c>
      <c r="L642" s="100" t="s">
        <v>193</v>
      </c>
      <c r="N642" s="101">
        <f t="shared" si="123"/>
        <v>214.81199999999998</v>
      </c>
    </row>
    <row r="643" spans="1:14" x14ac:dyDescent="0.2">
      <c r="A643" s="42" t="s">
        <v>1</v>
      </c>
      <c r="B643" s="89" t="s">
        <v>88</v>
      </c>
      <c r="C643" s="38" t="s">
        <v>20</v>
      </c>
      <c r="D643" s="12" t="str">
        <f t="shared" si="112"/>
        <v>9,00</v>
      </c>
      <c r="E643" s="12" t="str">
        <f t="shared" si="113"/>
        <v>20</v>
      </c>
      <c r="F643" s="12" t="s">
        <v>105</v>
      </c>
      <c r="G643" s="67">
        <f>'[1]22_3_PriceList'!$M625</f>
        <v>350.64</v>
      </c>
      <c r="H643" s="67">
        <f t="shared" si="118"/>
        <v>351</v>
      </c>
      <c r="I643" s="49">
        <v>0.25</v>
      </c>
      <c r="J643" s="35">
        <f t="shared" si="121"/>
        <v>262.98</v>
      </c>
      <c r="K643" s="11">
        <f t="shared" si="122"/>
        <v>424</v>
      </c>
      <c r="L643" s="100" t="s">
        <v>193</v>
      </c>
      <c r="N643" s="101">
        <f t="shared" si="123"/>
        <v>223.53300000000002</v>
      </c>
    </row>
    <row r="644" spans="1:14" x14ac:dyDescent="0.2">
      <c r="A644" s="42" t="s">
        <v>1</v>
      </c>
      <c r="B644" s="89" t="s">
        <v>88</v>
      </c>
      <c r="C644" s="38" t="s">
        <v>28</v>
      </c>
      <c r="D644" s="12" t="str">
        <f t="shared" si="112"/>
        <v>10,0</v>
      </c>
      <c r="E644" s="12" t="str">
        <f t="shared" si="113"/>
        <v>20</v>
      </c>
      <c r="F644" s="12" t="s">
        <v>105</v>
      </c>
      <c r="G644" s="67">
        <f>'[1]22_3_PriceList'!$M626</f>
        <v>358.55999999999995</v>
      </c>
      <c r="H644" s="67">
        <f t="shared" si="118"/>
        <v>359</v>
      </c>
      <c r="I644" s="49">
        <v>0.25</v>
      </c>
      <c r="J644" s="35">
        <f t="shared" si="121"/>
        <v>268.91999999999996</v>
      </c>
      <c r="K644" s="11">
        <f t="shared" si="122"/>
        <v>434</v>
      </c>
      <c r="L644" s="100" t="s">
        <v>193</v>
      </c>
      <c r="N644" s="101">
        <f t="shared" si="123"/>
        <v>228.58199999999997</v>
      </c>
    </row>
    <row r="645" spans="1:14" x14ac:dyDescent="0.2">
      <c r="A645" s="102" t="s">
        <v>1</v>
      </c>
      <c r="B645" s="98" t="s">
        <v>161</v>
      </c>
      <c r="C645" s="98" t="s">
        <v>3</v>
      </c>
      <c r="D645" s="12" t="str">
        <f t="shared" ref="D645:D651" si="124">LEFT(C645,4)</f>
        <v>8,00</v>
      </c>
      <c r="E645" s="12" t="str">
        <f t="shared" ref="E645:E651" si="125">RIGHT(C645,2)</f>
        <v>18</v>
      </c>
      <c r="F645" s="98" t="s">
        <v>189</v>
      </c>
      <c r="G645" s="67">
        <f>'[1]22_3_PriceList'!$M627</f>
        <v>245.51999999999998</v>
      </c>
      <c r="H645" s="67">
        <f t="shared" si="118"/>
        <v>246</v>
      </c>
      <c r="I645" s="49">
        <v>0.25</v>
      </c>
      <c r="J645" s="35">
        <f t="shared" si="121"/>
        <v>184.14</v>
      </c>
      <c r="K645" s="11">
        <f t="shared" si="122"/>
        <v>297</v>
      </c>
      <c r="L645" s="100" t="s">
        <v>193</v>
      </c>
      <c r="N645" s="101">
        <f t="shared" si="123"/>
        <v>156.51899999999998</v>
      </c>
    </row>
    <row r="646" spans="1:14" x14ac:dyDescent="0.2">
      <c r="A646" s="102" t="s">
        <v>1</v>
      </c>
      <c r="B646" s="98" t="s">
        <v>161</v>
      </c>
      <c r="C646" s="98" t="s">
        <v>10</v>
      </c>
      <c r="D646" s="12" t="str">
        <f t="shared" si="124"/>
        <v>8,00</v>
      </c>
      <c r="E646" s="12" t="str">
        <f t="shared" si="125"/>
        <v>19</v>
      </c>
      <c r="F646" s="98" t="s">
        <v>189</v>
      </c>
      <c r="G646" s="67">
        <f>'[1]22_3_PriceList'!$M628</f>
        <v>280.08</v>
      </c>
      <c r="H646" s="67">
        <f t="shared" si="118"/>
        <v>280</v>
      </c>
      <c r="I646" s="49">
        <v>0.25</v>
      </c>
      <c r="J646" s="35">
        <f t="shared" si="121"/>
        <v>210.06</v>
      </c>
      <c r="K646" s="11">
        <f t="shared" si="122"/>
        <v>339</v>
      </c>
      <c r="L646" s="100" t="s">
        <v>193</v>
      </c>
      <c r="N646" s="101">
        <f t="shared" si="123"/>
        <v>178.55099999999999</v>
      </c>
    </row>
    <row r="647" spans="1:14" x14ac:dyDescent="0.2">
      <c r="A647" s="102" t="s">
        <v>1</v>
      </c>
      <c r="B647" s="98" t="s">
        <v>161</v>
      </c>
      <c r="C647" s="98" t="s">
        <v>4</v>
      </c>
      <c r="D647" s="12" t="str">
        <f t="shared" si="124"/>
        <v>8,50</v>
      </c>
      <c r="E647" s="12" t="str">
        <f t="shared" si="125"/>
        <v>19</v>
      </c>
      <c r="F647" s="98" t="s">
        <v>189</v>
      </c>
      <c r="G647" s="67">
        <f>'[1]22_3_PriceList'!$M629</f>
        <v>287.27999999999997</v>
      </c>
      <c r="H647" s="67">
        <f t="shared" si="118"/>
        <v>287</v>
      </c>
      <c r="I647" s="49">
        <v>0.25</v>
      </c>
      <c r="J647" s="35">
        <f t="shared" si="121"/>
        <v>215.45999999999998</v>
      </c>
      <c r="K647" s="11">
        <f t="shared" si="122"/>
        <v>348</v>
      </c>
      <c r="L647" s="100" t="s">
        <v>193</v>
      </c>
      <c r="N647" s="101">
        <f t="shared" si="123"/>
        <v>183.14099999999999</v>
      </c>
    </row>
    <row r="648" spans="1:14" x14ac:dyDescent="0.2">
      <c r="A648" s="102" t="s">
        <v>1</v>
      </c>
      <c r="B648" s="98" t="s">
        <v>161</v>
      </c>
      <c r="C648" s="98" t="s">
        <v>11</v>
      </c>
      <c r="D648" s="12" t="str">
        <f t="shared" si="124"/>
        <v>9,50</v>
      </c>
      <c r="E648" s="12" t="str">
        <f t="shared" si="125"/>
        <v>19</v>
      </c>
      <c r="F648" s="98" t="s">
        <v>189</v>
      </c>
      <c r="G648" s="67">
        <f>'[1]22_3_PriceList'!$M630</f>
        <v>300.95999999999998</v>
      </c>
      <c r="H648" s="67">
        <f t="shared" si="118"/>
        <v>301</v>
      </c>
      <c r="I648" s="49">
        <v>0.25</v>
      </c>
      <c r="J648" s="35">
        <f t="shared" si="121"/>
        <v>225.71999999999997</v>
      </c>
      <c r="K648" s="11">
        <f t="shared" si="122"/>
        <v>364</v>
      </c>
      <c r="L648" s="100" t="s">
        <v>193</v>
      </c>
      <c r="N648" s="101">
        <f t="shared" si="123"/>
        <v>191.86199999999997</v>
      </c>
    </row>
    <row r="649" spans="1:14" x14ac:dyDescent="0.2">
      <c r="A649" s="102" t="s">
        <v>1</v>
      </c>
      <c r="B649" s="98" t="s">
        <v>161</v>
      </c>
      <c r="C649" s="98" t="s">
        <v>19</v>
      </c>
      <c r="D649" s="12" t="str">
        <f t="shared" si="124"/>
        <v>8,00</v>
      </c>
      <c r="E649" s="12" t="str">
        <f t="shared" si="125"/>
        <v>20</v>
      </c>
      <c r="F649" s="98" t="s">
        <v>189</v>
      </c>
      <c r="G649" s="67">
        <f>'[1]22_3_PriceList'!$M631</f>
        <v>332.64</v>
      </c>
      <c r="H649" s="67">
        <f t="shared" si="118"/>
        <v>333</v>
      </c>
      <c r="I649" s="49">
        <v>0.25</v>
      </c>
      <c r="J649" s="35">
        <f t="shared" si="121"/>
        <v>249.48</v>
      </c>
      <c r="K649" s="11">
        <f t="shared" si="122"/>
        <v>402</v>
      </c>
      <c r="L649" s="100" t="s">
        <v>193</v>
      </c>
      <c r="N649" s="101">
        <f t="shared" si="123"/>
        <v>212.05799999999999</v>
      </c>
    </row>
    <row r="650" spans="1:14" x14ac:dyDescent="0.2">
      <c r="A650" s="102" t="s">
        <v>1</v>
      </c>
      <c r="B650" s="98" t="s">
        <v>161</v>
      </c>
      <c r="C650" s="98" t="s">
        <v>5</v>
      </c>
      <c r="D650" s="12" t="str">
        <f t="shared" si="124"/>
        <v>8,50</v>
      </c>
      <c r="E650" s="12" t="str">
        <f t="shared" si="125"/>
        <v>20</v>
      </c>
      <c r="F650" s="98" t="s">
        <v>189</v>
      </c>
      <c r="G650" s="67">
        <f>'[1]22_3_PriceList'!$M632</f>
        <v>336.96</v>
      </c>
      <c r="H650" s="67">
        <f t="shared" si="118"/>
        <v>337</v>
      </c>
      <c r="I650" s="49">
        <v>0.25</v>
      </c>
      <c r="J650" s="35">
        <f t="shared" si="121"/>
        <v>252.71999999999997</v>
      </c>
      <c r="K650" s="11">
        <f t="shared" si="122"/>
        <v>408</v>
      </c>
      <c r="L650" s="100" t="s">
        <v>193</v>
      </c>
      <c r="N650" s="101">
        <f t="shared" si="123"/>
        <v>214.81199999999998</v>
      </c>
    </row>
    <row r="651" spans="1:14" x14ac:dyDescent="0.2">
      <c r="A651" s="102" t="s">
        <v>1</v>
      </c>
      <c r="B651" s="98" t="s">
        <v>161</v>
      </c>
      <c r="C651" s="98" t="s">
        <v>20</v>
      </c>
      <c r="D651" s="12" t="str">
        <f t="shared" si="124"/>
        <v>9,00</v>
      </c>
      <c r="E651" s="12" t="str">
        <f t="shared" si="125"/>
        <v>20</v>
      </c>
      <c r="F651" s="98" t="s">
        <v>189</v>
      </c>
      <c r="G651" s="67">
        <f>'[1]22_3_PriceList'!$M633</f>
        <v>350.64</v>
      </c>
      <c r="H651" s="67">
        <f t="shared" si="118"/>
        <v>351</v>
      </c>
      <c r="I651" s="49">
        <v>0.25</v>
      </c>
      <c r="J651" s="35">
        <f t="shared" si="121"/>
        <v>262.98</v>
      </c>
      <c r="K651" s="11">
        <f t="shared" si="122"/>
        <v>424</v>
      </c>
      <c r="L651" s="100" t="s">
        <v>193</v>
      </c>
      <c r="N651" s="101">
        <f t="shared" si="123"/>
        <v>223.53300000000002</v>
      </c>
    </row>
    <row r="652" spans="1:14" x14ac:dyDescent="0.2">
      <c r="A652" s="42" t="s">
        <v>1</v>
      </c>
      <c r="B652" s="89" t="s">
        <v>89</v>
      </c>
      <c r="C652" s="38" t="s">
        <v>3</v>
      </c>
      <c r="D652" s="12" t="str">
        <f t="shared" ref="D652:D676" si="126">LEFT(C652,4)</f>
        <v>8,00</v>
      </c>
      <c r="E652" s="12" t="str">
        <f t="shared" ref="E652:E676" si="127">RIGHT(C652,2)</f>
        <v>18</v>
      </c>
      <c r="F652" s="12" t="s">
        <v>122</v>
      </c>
      <c r="G652" s="67">
        <f>'[1]22_3_PriceList'!$M634</f>
        <v>245.51999999999998</v>
      </c>
      <c r="H652" s="67">
        <f t="shared" si="118"/>
        <v>246</v>
      </c>
      <c r="I652" s="49">
        <v>0.25</v>
      </c>
      <c r="J652" s="35">
        <f t="shared" si="121"/>
        <v>184.14</v>
      </c>
      <c r="K652" s="11">
        <f t="shared" si="122"/>
        <v>297</v>
      </c>
      <c r="L652" s="100" t="s">
        <v>193</v>
      </c>
      <c r="N652" s="101">
        <f t="shared" si="123"/>
        <v>156.51899999999998</v>
      </c>
    </row>
    <row r="653" spans="1:14" x14ac:dyDescent="0.2">
      <c r="A653" s="42" t="s">
        <v>1</v>
      </c>
      <c r="B653" s="89" t="s">
        <v>89</v>
      </c>
      <c r="C653" s="38" t="s">
        <v>10</v>
      </c>
      <c r="D653" s="12" t="str">
        <f t="shared" si="126"/>
        <v>8,00</v>
      </c>
      <c r="E653" s="12" t="str">
        <f t="shared" si="127"/>
        <v>19</v>
      </c>
      <c r="F653" s="12" t="s">
        <v>122</v>
      </c>
      <c r="G653" s="67">
        <f>'[1]22_3_PriceList'!$M635</f>
        <v>280.08</v>
      </c>
      <c r="H653" s="67">
        <f t="shared" si="118"/>
        <v>280</v>
      </c>
      <c r="I653" s="49">
        <v>0.25</v>
      </c>
      <c r="J653" s="35">
        <f t="shared" si="121"/>
        <v>210.06</v>
      </c>
      <c r="K653" s="11">
        <f t="shared" si="122"/>
        <v>339</v>
      </c>
      <c r="L653" s="100" t="s">
        <v>193</v>
      </c>
      <c r="N653" s="101">
        <f t="shared" si="123"/>
        <v>178.55099999999999</v>
      </c>
    </row>
    <row r="654" spans="1:14" x14ac:dyDescent="0.2">
      <c r="A654" s="42" t="s">
        <v>1</v>
      </c>
      <c r="B654" s="89" t="s">
        <v>89</v>
      </c>
      <c r="C654" s="38" t="s">
        <v>4</v>
      </c>
      <c r="D654" s="12" t="str">
        <f t="shared" si="126"/>
        <v>8,50</v>
      </c>
      <c r="E654" s="12" t="str">
        <f t="shared" si="127"/>
        <v>19</v>
      </c>
      <c r="F654" s="12" t="s">
        <v>122</v>
      </c>
      <c r="G654" s="67">
        <f>'[1]22_3_PriceList'!$M636</f>
        <v>287.27999999999997</v>
      </c>
      <c r="H654" s="67">
        <f t="shared" si="118"/>
        <v>287</v>
      </c>
      <c r="I654" s="49">
        <v>0.25</v>
      </c>
      <c r="J654" s="35">
        <f t="shared" si="121"/>
        <v>215.45999999999998</v>
      </c>
      <c r="K654" s="11">
        <f t="shared" si="122"/>
        <v>348</v>
      </c>
      <c r="L654" s="100" t="s">
        <v>193</v>
      </c>
      <c r="N654" s="101">
        <f t="shared" si="123"/>
        <v>183.14099999999999</v>
      </c>
    </row>
    <row r="655" spans="1:14" x14ac:dyDescent="0.2">
      <c r="A655" s="42" t="s">
        <v>1</v>
      </c>
      <c r="B655" s="89" t="s">
        <v>89</v>
      </c>
      <c r="C655" s="38" t="s">
        <v>19</v>
      </c>
      <c r="D655" s="12" t="str">
        <f t="shared" si="126"/>
        <v>8,00</v>
      </c>
      <c r="E655" s="12" t="str">
        <f t="shared" si="127"/>
        <v>20</v>
      </c>
      <c r="F655" s="12" t="s">
        <v>122</v>
      </c>
      <c r="G655" s="67">
        <f>'[1]22_3_PriceList'!$M637</f>
        <v>332.64</v>
      </c>
      <c r="H655" s="67">
        <f t="shared" si="118"/>
        <v>333</v>
      </c>
      <c r="I655" s="49">
        <v>0.25</v>
      </c>
      <c r="J655" s="35">
        <f t="shared" si="121"/>
        <v>249.48</v>
      </c>
      <c r="K655" s="11">
        <f t="shared" si="122"/>
        <v>402</v>
      </c>
      <c r="L655" s="100" t="s">
        <v>193</v>
      </c>
      <c r="N655" s="101">
        <f t="shared" si="123"/>
        <v>212.05799999999999</v>
      </c>
    </row>
    <row r="656" spans="1:14" x14ac:dyDescent="0.2">
      <c r="A656" s="42" t="s">
        <v>1</v>
      </c>
      <c r="B656" s="89" t="s">
        <v>89</v>
      </c>
      <c r="C656" s="38" t="s">
        <v>5</v>
      </c>
      <c r="D656" s="12" t="str">
        <f t="shared" si="126"/>
        <v>8,50</v>
      </c>
      <c r="E656" s="12" t="str">
        <f t="shared" si="127"/>
        <v>20</v>
      </c>
      <c r="F656" s="12" t="s">
        <v>122</v>
      </c>
      <c r="G656" s="67">
        <f>'[1]22_3_PriceList'!$M638</f>
        <v>336.96</v>
      </c>
      <c r="H656" s="67">
        <f t="shared" si="118"/>
        <v>337</v>
      </c>
      <c r="I656" s="49">
        <v>0.25</v>
      </c>
      <c r="J656" s="35">
        <f t="shared" si="121"/>
        <v>252.71999999999997</v>
      </c>
      <c r="K656" s="11">
        <f t="shared" si="122"/>
        <v>408</v>
      </c>
      <c r="L656" s="100" t="s">
        <v>193</v>
      </c>
      <c r="N656" s="101">
        <f t="shared" si="123"/>
        <v>214.81199999999998</v>
      </c>
    </row>
    <row r="657" spans="1:14" x14ac:dyDescent="0.2">
      <c r="A657" s="42" t="s">
        <v>1</v>
      </c>
      <c r="B657" s="89" t="s">
        <v>89</v>
      </c>
      <c r="C657" s="38" t="s">
        <v>20</v>
      </c>
      <c r="D657" s="12" t="str">
        <f t="shared" si="126"/>
        <v>9,00</v>
      </c>
      <c r="E657" s="12" t="str">
        <f t="shared" si="127"/>
        <v>20</v>
      </c>
      <c r="F657" s="12" t="s">
        <v>122</v>
      </c>
      <c r="G657" s="67">
        <f>'[1]22_3_PriceList'!$M639</f>
        <v>350.64</v>
      </c>
      <c r="H657" s="67">
        <f t="shared" si="118"/>
        <v>351</v>
      </c>
      <c r="I657" s="49">
        <v>0.25</v>
      </c>
      <c r="J657" s="35">
        <f t="shared" si="121"/>
        <v>262.98</v>
      </c>
      <c r="K657" s="11">
        <f t="shared" si="122"/>
        <v>424</v>
      </c>
      <c r="L657" s="100" t="s">
        <v>193</v>
      </c>
      <c r="N657" s="101">
        <f t="shared" si="123"/>
        <v>223.53300000000002</v>
      </c>
    </row>
    <row r="658" spans="1:14" x14ac:dyDescent="0.2">
      <c r="A658" s="42" t="s">
        <v>1</v>
      </c>
      <c r="B658" s="89" t="s">
        <v>89</v>
      </c>
      <c r="C658" s="38" t="s">
        <v>28</v>
      </c>
      <c r="D658" s="12" t="str">
        <f t="shared" si="126"/>
        <v>10,0</v>
      </c>
      <c r="E658" s="12" t="str">
        <f t="shared" si="127"/>
        <v>20</v>
      </c>
      <c r="F658" s="12" t="s">
        <v>122</v>
      </c>
      <c r="G658" s="67">
        <f>'[1]22_3_PriceList'!$M640</f>
        <v>358.55999999999995</v>
      </c>
      <c r="H658" s="67">
        <f t="shared" si="118"/>
        <v>359</v>
      </c>
      <c r="I658" s="49">
        <v>0.25</v>
      </c>
      <c r="J658" s="35">
        <f t="shared" si="121"/>
        <v>268.91999999999996</v>
      </c>
      <c r="K658" s="11">
        <f t="shared" si="122"/>
        <v>434</v>
      </c>
      <c r="L658" s="100" t="s">
        <v>193</v>
      </c>
      <c r="N658" s="101">
        <f t="shared" si="123"/>
        <v>228.58199999999997</v>
      </c>
    </row>
    <row r="659" spans="1:14" x14ac:dyDescent="0.2">
      <c r="A659" s="102" t="s">
        <v>1</v>
      </c>
      <c r="B659" s="98" t="s">
        <v>205</v>
      </c>
      <c r="C659" s="98" t="s">
        <v>53</v>
      </c>
      <c r="D659" s="12" t="str">
        <f t="shared" si="126"/>
        <v>8,00</v>
      </c>
      <c r="E659" s="12" t="str">
        <f t="shared" si="127"/>
        <v>17</v>
      </c>
      <c r="F659" s="98" t="s">
        <v>189</v>
      </c>
      <c r="G659" s="67">
        <f>'[1]22_3_PriceList'!$M641</f>
        <v>245.51999999999998</v>
      </c>
      <c r="H659" s="67">
        <v>264</v>
      </c>
      <c r="I659" s="49">
        <v>0.25</v>
      </c>
      <c r="J659" s="35">
        <f t="shared" ref="J659:J662" si="128">G659*0.75</f>
        <v>184.14</v>
      </c>
      <c r="K659" s="11">
        <f t="shared" ref="K659:K662" si="129">ROUND(G659*1.21,0)</f>
        <v>297</v>
      </c>
      <c r="L659" s="85"/>
      <c r="N659" s="86"/>
    </row>
    <row r="660" spans="1:14" x14ac:dyDescent="0.2">
      <c r="A660" s="102" t="s">
        <v>1</v>
      </c>
      <c r="B660" s="98" t="s">
        <v>205</v>
      </c>
      <c r="C660" s="98" t="s">
        <v>3</v>
      </c>
      <c r="D660" s="12" t="str">
        <f t="shared" si="126"/>
        <v>8,00</v>
      </c>
      <c r="E660" s="12" t="str">
        <f t="shared" si="127"/>
        <v>18</v>
      </c>
      <c r="F660" s="98" t="s">
        <v>189</v>
      </c>
      <c r="G660" s="67">
        <f>'[1]22_3_PriceList'!$M642</f>
        <v>293.76</v>
      </c>
      <c r="H660" s="67">
        <v>289</v>
      </c>
      <c r="I660" s="49">
        <v>0.25</v>
      </c>
      <c r="J660" s="35">
        <f t="shared" si="128"/>
        <v>220.32</v>
      </c>
      <c r="K660" s="11">
        <f t="shared" si="129"/>
        <v>355</v>
      </c>
      <c r="L660" s="85"/>
      <c r="N660" s="86"/>
    </row>
    <row r="661" spans="1:14" x14ac:dyDescent="0.2">
      <c r="A661" s="102" t="s">
        <v>1</v>
      </c>
      <c r="B661" s="98" t="s">
        <v>206</v>
      </c>
      <c r="C661" s="98" t="s">
        <v>53</v>
      </c>
      <c r="D661" s="12" t="str">
        <f t="shared" si="126"/>
        <v>8,00</v>
      </c>
      <c r="E661" s="12" t="str">
        <f t="shared" si="127"/>
        <v>17</v>
      </c>
      <c r="F661" s="98" t="s">
        <v>157</v>
      </c>
      <c r="G661" s="67">
        <f>'[1]22_3_PriceList'!$M643</f>
        <v>306.71999999999997</v>
      </c>
      <c r="H661" s="67">
        <v>238</v>
      </c>
      <c r="I661" s="49">
        <v>0.25</v>
      </c>
      <c r="J661" s="35">
        <f t="shared" si="128"/>
        <v>230.03999999999996</v>
      </c>
      <c r="K661" s="11">
        <f t="shared" si="129"/>
        <v>371</v>
      </c>
      <c r="L661" s="85"/>
      <c r="N661" s="86"/>
    </row>
    <row r="662" spans="1:14" x14ac:dyDescent="0.2">
      <c r="A662" s="102" t="s">
        <v>1</v>
      </c>
      <c r="B662" s="98" t="s">
        <v>207</v>
      </c>
      <c r="C662" s="98" t="s">
        <v>3</v>
      </c>
      <c r="D662" s="12" t="str">
        <f t="shared" si="126"/>
        <v>8,00</v>
      </c>
      <c r="E662" s="12" t="str">
        <f t="shared" si="127"/>
        <v>18</v>
      </c>
      <c r="F662" s="98" t="s">
        <v>208</v>
      </c>
      <c r="G662" s="67">
        <f>'[1]22_3_PriceList'!$M644</f>
        <v>367.2</v>
      </c>
      <c r="H662" s="67">
        <v>263</v>
      </c>
      <c r="I662" s="49">
        <v>0.25</v>
      </c>
      <c r="J662" s="35">
        <f t="shared" si="128"/>
        <v>275.39999999999998</v>
      </c>
      <c r="K662" s="11">
        <f t="shared" si="129"/>
        <v>444</v>
      </c>
      <c r="L662" s="85"/>
      <c r="N662" s="86"/>
    </row>
    <row r="663" spans="1:14" x14ac:dyDescent="0.2">
      <c r="A663" s="42" t="s">
        <v>1</v>
      </c>
      <c r="B663" s="89" t="s">
        <v>90</v>
      </c>
      <c r="C663" s="38" t="s">
        <v>3</v>
      </c>
      <c r="D663" s="12" t="str">
        <f t="shared" si="126"/>
        <v>8,00</v>
      </c>
      <c r="E663" s="12" t="str">
        <f t="shared" si="127"/>
        <v>18</v>
      </c>
      <c r="F663" s="12" t="s">
        <v>120</v>
      </c>
      <c r="G663" s="67">
        <f>'[1]22_3_PriceList'!$M641</f>
        <v>245.51999999999998</v>
      </c>
      <c r="H663" s="67">
        <f t="shared" si="118"/>
        <v>246</v>
      </c>
      <c r="I663" s="49">
        <v>0.25</v>
      </c>
      <c r="J663" s="35">
        <f t="shared" si="121"/>
        <v>184.14</v>
      </c>
      <c r="K663" s="11">
        <f t="shared" si="122"/>
        <v>297</v>
      </c>
      <c r="L663" s="100" t="s">
        <v>193</v>
      </c>
      <c r="N663" s="101">
        <f t="shared" ref="N663:N676" si="130">J663-((J663*15)/100)</f>
        <v>156.51899999999998</v>
      </c>
    </row>
    <row r="664" spans="1:14" x14ac:dyDescent="0.2">
      <c r="A664" s="42" t="s">
        <v>1</v>
      </c>
      <c r="B664" s="89" t="s">
        <v>90</v>
      </c>
      <c r="C664" s="38" t="s">
        <v>4</v>
      </c>
      <c r="D664" s="12" t="str">
        <f t="shared" si="126"/>
        <v>8,50</v>
      </c>
      <c r="E664" s="12" t="str">
        <f t="shared" si="127"/>
        <v>19</v>
      </c>
      <c r="F664" s="12" t="s">
        <v>120</v>
      </c>
      <c r="G664" s="67">
        <f>'[1]22_3_PriceList'!$M642</f>
        <v>293.76</v>
      </c>
      <c r="H664" s="67">
        <f t="shared" si="118"/>
        <v>294</v>
      </c>
      <c r="I664" s="49">
        <v>0.25</v>
      </c>
      <c r="J664" s="35">
        <f t="shared" si="121"/>
        <v>220.32</v>
      </c>
      <c r="K664" s="11">
        <f t="shared" si="122"/>
        <v>355</v>
      </c>
      <c r="L664" s="100" t="s">
        <v>193</v>
      </c>
      <c r="N664" s="101">
        <f t="shared" si="130"/>
        <v>187.27199999999999</v>
      </c>
    </row>
    <row r="665" spans="1:14" x14ac:dyDescent="0.2">
      <c r="A665" s="42" t="s">
        <v>1</v>
      </c>
      <c r="B665" s="89" t="s">
        <v>90</v>
      </c>
      <c r="C665" s="38" t="s">
        <v>11</v>
      </c>
      <c r="D665" s="12" t="str">
        <f t="shared" si="126"/>
        <v>9,50</v>
      </c>
      <c r="E665" s="12" t="str">
        <f t="shared" si="127"/>
        <v>19</v>
      </c>
      <c r="F665" s="12" t="s">
        <v>120</v>
      </c>
      <c r="G665" s="67">
        <f>'[1]22_3_PriceList'!$M643</f>
        <v>306.71999999999997</v>
      </c>
      <c r="H665" s="67">
        <f t="shared" si="118"/>
        <v>307</v>
      </c>
      <c r="I665" s="49">
        <v>0.25</v>
      </c>
      <c r="J665" s="35">
        <f t="shared" si="121"/>
        <v>230.03999999999996</v>
      </c>
      <c r="K665" s="11">
        <f t="shared" si="122"/>
        <v>371</v>
      </c>
      <c r="L665" s="100" t="s">
        <v>193</v>
      </c>
      <c r="N665" s="101">
        <f t="shared" si="130"/>
        <v>195.53399999999996</v>
      </c>
    </row>
    <row r="666" spans="1:14" x14ac:dyDescent="0.2">
      <c r="A666" s="42" t="s">
        <v>1</v>
      </c>
      <c r="B666" s="89" t="s">
        <v>90</v>
      </c>
      <c r="C666" s="38" t="s">
        <v>20</v>
      </c>
      <c r="D666" s="12" t="str">
        <f t="shared" si="126"/>
        <v>9,00</v>
      </c>
      <c r="E666" s="12" t="str">
        <f t="shared" si="127"/>
        <v>20</v>
      </c>
      <c r="F666" s="12" t="s">
        <v>120</v>
      </c>
      <c r="G666" s="67">
        <f>'[1]22_3_PriceList'!$M644</f>
        <v>367.2</v>
      </c>
      <c r="H666" s="67">
        <f t="shared" si="118"/>
        <v>367</v>
      </c>
      <c r="I666" s="49">
        <v>0.25</v>
      </c>
      <c r="J666" s="35">
        <f t="shared" si="121"/>
        <v>275.39999999999998</v>
      </c>
      <c r="K666" s="11">
        <f t="shared" si="122"/>
        <v>444</v>
      </c>
      <c r="L666" s="100" t="s">
        <v>193</v>
      </c>
      <c r="N666" s="101">
        <f t="shared" si="130"/>
        <v>234.08999999999997</v>
      </c>
    </row>
    <row r="667" spans="1:14" x14ac:dyDescent="0.2">
      <c r="A667" s="42" t="s">
        <v>1</v>
      </c>
      <c r="B667" s="89" t="s">
        <v>90</v>
      </c>
      <c r="C667" s="38" t="s">
        <v>28</v>
      </c>
      <c r="D667" s="12" t="str">
        <f t="shared" si="126"/>
        <v>10,0</v>
      </c>
      <c r="E667" s="12" t="str">
        <f t="shared" si="127"/>
        <v>20</v>
      </c>
      <c r="F667" s="12" t="s">
        <v>120</v>
      </c>
      <c r="G667" s="67">
        <f>'[1]22_3_PriceList'!$M645</f>
        <v>376.55999999999995</v>
      </c>
      <c r="H667" s="67">
        <f t="shared" si="118"/>
        <v>377</v>
      </c>
      <c r="I667" s="49">
        <v>0.25</v>
      </c>
      <c r="J667" s="35">
        <f t="shared" si="121"/>
        <v>282.41999999999996</v>
      </c>
      <c r="K667" s="11">
        <f t="shared" si="122"/>
        <v>456</v>
      </c>
      <c r="L667" s="100" t="s">
        <v>193</v>
      </c>
      <c r="N667" s="101">
        <f t="shared" si="130"/>
        <v>240.05699999999996</v>
      </c>
    </row>
    <row r="668" spans="1:14" x14ac:dyDescent="0.2">
      <c r="A668" s="42" t="s">
        <v>1</v>
      </c>
      <c r="B668" s="89" t="s">
        <v>90</v>
      </c>
      <c r="C668" s="38" t="s">
        <v>35</v>
      </c>
      <c r="D668" s="12" t="str">
        <f t="shared" si="126"/>
        <v>9,00</v>
      </c>
      <c r="E668" s="12" t="str">
        <f t="shared" si="127"/>
        <v>21</v>
      </c>
      <c r="F668" s="12" t="s">
        <v>120</v>
      </c>
      <c r="G668" s="67">
        <f>'[1]22_3_PriceList'!$M646</f>
        <v>416.15999999999997</v>
      </c>
      <c r="H668" s="67">
        <f t="shared" si="118"/>
        <v>416</v>
      </c>
      <c r="I668" s="49">
        <v>0.25</v>
      </c>
      <c r="J668" s="35">
        <f t="shared" si="121"/>
        <v>312.12</v>
      </c>
      <c r="K668" s="11">
        <f t="shared" si="122"/>
        <v>504</v>
      </c>
      <c r="L668" s="100" t="s">
        <v>193</v>
      </c>
      <c r="N668" s="101">
        <f t="shared" si="130"/>
        <v>265.30200000000002</v>
      </c>
    </row>
    <row r="669" spans="1:14" x14ac:dyDescent="0.2">
      <c r="A669" s="42" t="s">
        <v>1</v>
      </c>
      <c r="B669" s="89" t="s">
        <v>90</v>
      </c>
      <c r="C669" s="38" t="s">
        <v>31</v>
      </c>
      <c r="D669" s="12" t="str">
        <f t="shared" si="126"/>
        <v>10,0</v>
      </c>
      <c r="E669" s="12" t="str">
        <f t="shared" si="127"/>
        <v>21</v>
      </c>
      <c r="F669" s="12" t="s">
        <v>120</v>
      </c>
      <c r="G669" s="67">
        <f>'[1]22_3_PriceList'!$M647</f>
        <v>424.79999999999995</v>
      </c>
      <c r="H669" s="67">
        <f t="shared" si="118"/>
        <v>425</v>
      </c>
      <c r="I669" s="49">
        <v>0.25</v>
      </c>
      <c r="J669" s="35">
        <f t="shared" si="121"/>
        <v>318.59999999999997</v>
      </c>
      <c r="K669" s="11">
        <f t="shared" si="122"/>
        <v>514</v>
      </c>
      <c r="L669" s="100" t="s">
        <v>193</v>
      </c>
      <c r="N669" s="101">
        <f t="shared" si="130"/>
        <v>270.80999999999995</v>
      </c>
    </row>
    <row r="670" spans="1:14" x14ac:dyDescent="0.2">
      <c r="A670" s="42" t="s">
        <v>1</v>
      </c>
      <c r="B670" s="89" t="s">
        <v>91</v>
      </c>
      <c r="C670" s="38" t="s">
        <v>3</v>
      </c>
      <c r="D670" s="12" t="str">
        <f t="shared" si="126"/>
        <v>8,00</v>
      </c>
      <c r="E670" s="12" t="str">
        <f t="shared" si="127"/>
        <v>18</v>
      </c>
      <c r="F670" s="12" t="s">
        <v>135</v>
      </c>
      <c r="G670" s="67">
        <f>'[1]22_3_PriceList'!$M648</f>
        <v>262.08</v>
      </c>
      <c r="H670" s="67">
        <f t="shared" si="118"/>
        <v>262</v>
      </c>
      <c r="I670" s="49">
        <v>0.25</v>
      </c>
      <c r="J670" s="35">
        <f t="shared" si="121"/>
        <v>196.56</v>
      </c>
      <c r="K670" s="11">
        <f t="shared" si="122"/>
        <v>317</v>
      </c>
      <c r="L670" s="100" t="s">
        <v>193</v>
      </c>
      <c r="N670" s="101">
        <f t="shared" si="130"/>
        <v>167.07599999999999</v>
      </c>
    </row>
    <row r="671" spans="1:14" x14ac:dyDescent="0.2">
      <c r="A671" s="42" t="s">
        <v>1</v>
      </c>
      <c r="B671" s="89" t="s">
        <v>91</v>
      </c>
      <c r="C671" s="38" t="s">
        <v>4</v>
      </c>
      <c r="D671" s="12" t="str">
        <f t="shared" si="126"/>
        <v>8,50</v>
      </c>
      <c r="E671" s="12" t="str">
        <f t="shared" si="127"/>
        <v>19</v>
      </c>
      <c r="F671" s="12" t="s">
        <v>135</v>
      </c>
      <c r="G671" s="67">
        <f>'[1]22_3_PriceList'!$M649</f>
        <v>313.2</v>
      </c>
      <c r="H671" s="67">
        <f t="shared" si="118"/>
        <v>313</v>
      </c>
      <c r="I671" s="49">
        <v>0.25</v>
      </c>
      <c r="J671" s="35">
        <f t="shared" si="121"/>
        <v>234.89999999999998</v>
      </c>
      <c r="K671" s="11">
        <f t="shared" si="122"/>
        <v>379</v>
      </c>
      <c r="L671" s="100" t="s">
        <v>193</v>
      </c>
      <c r="N671" s="101">
        <f t="shared" si="130"/>
        <v>199.66499999999999</v>
      </c>
    </row>
    <row r="672" spans="1:14" x14ac:dyDescent="0.2">
      <c r="A672" s="42" t="s">
        <v>1</v>
      </c>
      <c r="B672" s="89" t="s">
        <v>91</v>
      </c>
      <c r="C672" s="38" t="s">
        <v>11</v>
      </c>
      <c r="D672" s="12" t="str">
        <f t="shared" si="126"/>
        <v>9,50</v>
      </c>
      <c r="E672" s="12" t="str">
        <f t="shared" si="127"/>
        <v>19</v>
      </c>
      <c r="F672" s="12" t="s">
        <v>135</v>
      </c>
      <c r="G672" s="67">
        <f>'[1]22_3_PriceList'!$M650</f>
        <v>327.60000000000002</v>
      </c>
      <c r="H672" s="67">
        <f t="shared" si="118"/>
        <v>328</v>
      </c>
      <c r="I672" s="49">
        <v>0.25</v>
      </c>
      <c r="J672" s="35">
        <f t="shared" si="121"/>
        <v>245.70000000000002</v>
      </c>
      <c r="K672" s="11">
        <f t="shared" si="122"/>
        <v>396</v>
      </c>
      <c r="L672" s="100" t="s">
        <v>193</v>
      </c>
      <c r="N672" s="101">
        <f t="shared" si="130"/>
        <v>208.84500000000003</v>
      </c>
    </row>
    <row r="673" spans="1:14" x14ac:dyDescent="0.2">
      <c r="A673" s="42" t="s">
        <v>1</v>
      </c>
      <c r="B673" s="89" t="s">
        <v>91</v>
      </c>
      <c r="C673" s="38" t="s">
        <v>20</v>
      </c>
      <c r="D673" s="12" t="str">
        <f t="shared" si="126"/>
        <v>9,00</v>
      </c>
      <c r="E673" s="12" t="str">
        <f t="shared" si="127"/>
        <v>20</v>
      </c>
      <c r="F673" s="12" t="s">
        <v>135</v>
      </c>
      <c r="G673" s="67">
        <f>'[1]22_3_PriceList'!$M651</f>
        <v>390.96</v>
      </c>
      <c r="H673" s="67">
        <f t="shared" si="118"/>
        <v>391</v>
      </c>
      <c r="I673" s="49">
        <v>0.25</v>
      </c>
      <c r="J673" s="35">
        <f t="shared" si="121"/>
        <v>293.21999999999997</v>
      </c>
      <c r="K673" s="11">
        <f t="shared" si="122"/>
        <v>473</v>
      </c>
      <c r="L673" s="100" t="s">
        <v>193</v>
      </c>
      <c r="N673" s="101">
        <f t="shared" si="130"/>
        <v>249.23699999999997</v>
      </c>
    </row>
    <row r="674" spans="1:14" x14ac:dyDescent="0.2">
      <c r="A674" s="42" t="s">
        <v>1</v>
      </c>
      <c r="B674" s="89" t="s">
        <v>91</v>
      </c>
      <c r="C674" s="38" t="s">
        <v>28</v>
      </c>
      <c r="D674" s="12" t="str">
        <f t="shared" si="126"/>
        <v>10,0</v>
      </c>
      <c r="E674" s="12" t="str">
        <f t="shared" si="127"/>
        <v>20</v>
      </c>
      <c r="F674" s="12" t="s">
        <v>135</v>
      </c>
      <c r="G674" s="67">
        <f>'[1]22_3_PriceList'!$M652</f>
        <v>400.32</v>
      </c>
      <c r="H674" s="67">
        <f t="shared" si="118"/>
        <v>400</v>
      </c>
      <c r="I674" s="49">
        <v>0.25</v>
      </c>
      <c r="J674" s="35">
        <f t="shared" si="121"/>
        <v>300.24</v>
      </c>
      <c r="K674" s="11">
        <f t="shared" si="122"/>
        <v>484</v>
      </c>
      <c r="L674" s="100" t="s">
        <v>193</v>
      </c>
      <c r="N674" s="101">
        <f t="shared" si="130"/>
        <v>255.20400000000001</v>
      </c>
    </row>
    <row r="675" spans="1:14" x14ac:dyDescent="0.2">
      <c r="A675" s="42" t="s">
        <v>1</v>
      </c>
      <c r="B675" s="89" t="s">
        <v>91</v>
      </c>
      <c r="C675" s="38" t="s">
        <v>35</v>
      </c>
      <c r="D675" s="12" t="str">
        <f t="shared" si="126"/>
        <v>9,00</v>
      </c>
      <c r="E675" s="12" t="str">
        <f t="shared" si="127"/>
        <v>21</v>
      </c>
      <c r="F675" s="12" t="s">
        <v>135</v>
      </c>
      <c r="G675" s="67">
        <f>'[1]22_3_PriceList'!$M653</f>
        <v>443.52</v>
      </c>
      <c r="H675" s="67">
        <f t="shared" si="118"/>
        <v>444</v>
      </c>
      <c r="I675" s="49">
        <v>0.25</v>
      </c>
      <c r="J675" s="35">
        <f t="shared" si="121"/>
        <v>332.64</v>
      </c>
      <c r="K675" s="11">
        <f t="shared" si="122"/>
        <v>537</v>
      </c>
      <c r="L675" s="100" t="s">
        <v>193</v>
      </c>
      <c r="N675" s="101">
        <f t="shared" si="130"/>
        <v>282.74399999999997</v>
      </c>
    </row>
    <row r="676" spans="1:14" x14ac:dyDescent="0.2">
      <c r="A676" s="42" t="s">
        <v>1</v>
      </c>
      <c r="B676" s="89" t="s">
        <v>91</v>
      </c>
      <c r="C676" s="38" t="s">
        <v>31</v>
      </c>
      <c r="D676" s="12" t="str">
        <f t="shared" si="126"/>
        <v>10,0</v>
      </c>
      <c r="E676" s="12" t="str">
        <f t="shared" si="127"/>
        <v>21</v>
      </c>
      <c r="F676" s="12" t="s">
        <v>135</v>
      </c>
      <c r="G676" s="67">
        <f>'[1]22_3_PriceList'!$M654</f>
        <v>454.32</v>
      </c>
      <c r="H676" s="67">
        <f t="shared" si="118"/>
        <v>454</v>
      </c>
      <c r="I676" s="49">
        <v>0.25</v>
      </c>
      <c r="J676" s="35">
        <f t="shared" si="121"/>
        <v>340.74</v>
      </c>
      <c r="K676" s="11">
        <f t="shared" si="122"/>
        <v>550</v>
      </c>
      <c r="L676" s="100" t="s">
        <v>193</v>
      </c>
      <c r="N676" s="101">
        <f t="shared" si="130"/>
        <v>289.62900000000002</v>
      </c>
    </row>
    <row r="677" spans="1:14" x14ac:dyDescent="0.2">
      <c r="B677" s="1"/>
      <c r="C677" s="39"/>
      <c r="D677" s="1"/>
      <c r="E677" s="1"/>
      <c r="F677" s="1"/>
      <c r="G677" s="67"/>
      <c r="H677" s="67"/>
    </row>
  </sheetData>
  <autoFilter ref="A9:K9" xr:uid="{00000000-0001-0000-0000-000000000000}"/>
  <mergeCells count="1">
    <mergeCell ref="L5:O5"/>
  </mergeCells>
  <hyperlinks>
    <hyperlink ref="B454" r:id="rId1" location="6.5x16" xr:uid="{743D777E-B184-43D0-8D1A-5B53BD27CD0E}"/>
    <hyperlink ref="B455:B467" r:id="rId2" location="6.5x16" display="TV black" xr:uid="{BC1AF302-2BA9-4773-B562-413B76EDC052}"/>
    <hyperlink ref="B468" r:id="rId3" location="6.5x16" xr:uid="{DE3F5DA7-35D3-4610-A19D-7BBF9AF9B62C}"/>
    <hyperlink ref="B469:B481" r:id="rId4" location="6.5x16" display="TV dark" xr:uid="{99E8EB81-A5C3-4638-8FD7-FA89C4DC3759}"/>
    <hyperlink ref="B482" r:id="rId5" location="6.5x16" xr:uid="{26EB951D-ECB9-44AD-9A3E-A02EC76AB7FC}"/>
    <hyperlink ref="B483:B484" r:id="rId6" location="6.5x16" display="TV silver" xr:uid="{1603751B-F455-4A39-850A-26A87CC1E11D}"/>
    <hyperlink ref="B511" r:id="rId7" location="6x15" xr:uid="{40F1F9FF-015F-45AD-B020-D67DC305FBC4}"/>
    <hyperlink ref="B512:B522" r:id="rId8" location="6x15" display="TZ" xr:uid="{7EA1F7B8-2966-4806-835A-5F9E18C5F107}"/>
    <hyperlink ref="B363" r:id="rId9" location="6.5x16" xr:uid="{8C57E7C3-7DC0-4F16-9A0B-0A4442FEDD41}"/>
    <hyperlink ref="B364:B371" r:id="rId10" location="6.5x16" display="TA dark" xr:uid="{E13AA74A-961B-4F70-8B89-567FD8A57F67}"/>
    <hyperlink ref="B372" r:id="rId11" location="6.5x16" xr:uid="{9E9AECF8-9FCD-45CB-89E5-3E614B9209C7}"/>
    <hyperlink ref="B373:B380" r:id="rId12" location="6.5x16" display="TA silver" xr:uid="{E070C108-5BCE-4C97-BD4A-6363917E5EFB}"/>
    <hyperlink ref="B18" r:id="rId13" location="7.5x17" xr:uid="{5EA8EA51-E2CD-4D17-BAD9-03B713C683F5}"/>
    <hyperlink ref="B19:B27" r:id="rId14" location="7.5x17" display="Atlanta black" xr:uid="{EA248736-303C-4C28-B902-0A5D48825476}"/>
    <hyperlink ref="B28" r:id="rId15" location="7.5x17" xr:uid="{79EC1002-C665-461D-8AAE-BCA31D280289}"/>
    <hyperlink ref="B29:B37" r:id="rId16" location="7.5x17" display="Atlanta titan" xr:uid="{0E59D20F-0E27-49C5-8603-E8BF1803EC06}"/>
    <hyperlink ref="B74" r:id="rId17" location="9x20" xr:uid="{1029B30E-FB22-4F06-8769-A725AD06E9F7}"/>
    <hyperlink ref="B75:B78" r:id="rId18" location="9x20" display="Leipzig black" xr:uid="{9C0A17A0-C382-4E0E-B367-09C6AF1D10BF}"/>
    <hyperlink ref="B79" r:id="rId19" location="9x20" xr:uid="{9B83338B-60B1-4580-92AF-C2F020A15AF0}"/>
    <hyperlink ref="B80:B83" r:id="rId20" location="9x20" display="Leipzig dark" xr:uid="{192B804E-39F5-4214-A37B-A24701E64265}"/>
    <hyperlink ref="B84" r:id="rId21" location="7x18" xr:uid="{BAC91F54-DBBB-4B96-9459-EE0CD8CAA251}"/>
    <hyperlink ref="B85:B89" r:id="rId22" location="7x18" display="Montreal black" xr:uid="{831DC3E6-F66E-49DF-9A5E-4EEE790C558B}"/>
    <hyperlink ref="B90" r:id="rId23" location="7x18" xr:uid="{03E5885E-2065-418D-BFDF-77F23E31BD61}"/>
    <hyperlink ref="B91:B95" r:id="rId24" location="7x18" display="Montreal dark " xr:uid="{225D5EF6-272E-42E1-AFE4-EA7A699528DE}"/>
    <hyperlink ref="B122" r:id="rId25" location="8x18" xr:uid="{A33B3B45-FF8F-4C11-AEB6-C155092C4ED1}"/>
    <hyperlink ref="B123:B128" r:id="rId26" location="8x18" display="Porto black" xr:uid="{F93CCB1A-92F3-4FB2-AD16-8D28D1873010}"/>
    <hyperlink ref="B129" r:id="rId27" location="8x18" xr:uid="{332CA88F-A365-4D6E-92B1-F5EFEE849B2D}"/>
    <hyperlink ref="B130:B135" r:id="rId28" location="8x18" display="Porto dark" xr:uid="{120FE7AF-F73C-47BD-9489-F1531A0C3E48}"/>
    <hyperlink ref="B196" r:id="rId29" location="7x18" xr:uid="{BFF2AA29-CC9C-4A2A-AD8B-D537B5E75CD1}"/>
    <hyperlink ref="B197:B208" r:id="rId30" location="7x18" display="AR black " xr:uid="{4748F4F6-3B3C-4C5E-972A-7F6822933293}"/>
    <hyperlink ref="B209" r:id="rId31" location="7x18" xr:uid="{A394DFA4-5C35-43EE-80B3-3E8C2BD1F029}"/>
    <hyperlink ref="B210:B221" r:id="rId32" location="7x18" display="AR dark" xr:uid="{A19D7FBE-E069-4A05-B719-D37D501D9C41}"/>
    <hyperlink ref="B232" r:id="rId33" location="6x16" xr:uid="{6EEC834B-4013-42C9-82CE-A35347E9EC5B}"/>
    <hyperlink ref="B233:B241" r:id="rId34" location="6x16" display="KB silver " xr:uid="{95D2247A-A1DC-41F0-BFEB-6132D2F921E7}"/>
    <hyperlink ref="B381" r:id="rId35" location="6x15" xr:uid="{D4682A31-1F74-4908-A199-7C99C0B6B512}"/>
    <hyperlink ref="B382:B384" r:id="rId36" location="6x15" display="TN black" xr:uid="{669A12A8-840C-4B5F-B8A7-07FBCA840CC9}"/>
    <hyperlink ref="B386" r:id="rId37" location="5.5x14" xr:uid="{1CEA94CB-BDE5-4243-959D-C699EBF8CE00}"/>
    <hyperlink ref="B387:B392" r:id="rId38" location="5.5x14" display="TN dark" xr:uid="{0791044A-4821-4066-94F8-C4CD5C66FEE1}"/>
    <hyperlink ref="B394" r:id="rId39" location="5.5x14" xr:uid="{746846FB-419F-4EB8-899E-B803F38574FE}"/>
    <hyperlink ref="B395:B400" r:id="rId40" location="5.5x14" display="TN silver" xr:uid="{85D7F7B4-96F5-41C1-BACE-39BC736A1B66}"/>
    <hyperlink ref="B491" r:id="rId41" location="5.5x15" xr:uid="{79C1FA0D-3801-44BA-B4F8-E38AC3E41E54}"/>
    <hyperlink ref="B492:B500" r:id="rId42" location="5.5x15" display="TY" xr:uid="{BC528921-7393-4D08-A2F7-A3BCE7C63F17}"/>
    <hyperlink ref="B501" r:id="rId43" location="5.5x15" xr:uid="{7988CC2B-14EF-492B-8E83-32CBD88E1A47}"/>
    <hyperlink ref="B502:B510" r:id="rId44" location="5.5x15" display="TY graphite" xr:uid="{E4E0C160-0D0B-4B9D-988F-CDB368D4F033}"/>
    <hyperlink ref="B545" r:id="rId45" location="7.5x18" xr:uid="{A44042BA-AA9F-4A4C-9396-C737E7CA7F6B}"/>
    <hyperlink ref="B546:B551" r:id="rId46" location="7.5x18" display="Fuji dark " xr:uid="{9B58F034-CE38-4518-8638-17976E0E6EAA}"/>
    <hyperlink ref="B558" r:id="rId47" location="7.5x18" xr:uid="{19C06EB1-0DED-4BFA-8FD6-486FCCFB4773}"/>
    <hyperlink ref="B559:B564" r:id="rId48" location="7.5x18" display="Fuji grey " xr:uid="{8152B080-8FA1-4A74-BBE9-16F7DD080484}"/>
    <hyperlink ref="B637" r:id="rId49" location="8x18" xr:uid="{F673C12F-A3EF-4DDB-A364-27BAFA6EAA42}"/>
    <hyperlink ref="B638:B644" r:id="rId50" location="8x18" display="Suzuka black" xr:uid="{13F26E23-87D6-4C8B-A092-D0FC029BF864}"/>
    <hyperlink ref="B652" r:id="rId51" location="8x18" xr:uid="{46E91BFA-93B6-40B6-B15A-B494238AD096}"/>
    <hyperlink ref="B653:B658" r:id="rId52" location="8x18" display="Suzuka dark" xr:uid="{8A26C68E-2D8F-4FD9-A638-BE1B87FE70F7}"/>
    <hyperlink ref="B670" r:id="rId53" location="8x18" xr:uid="{E8E28E77-BEF1-4517-B326-3633E7284D6D}"/>
    <hyperlink ref="B671:B676" r:id="rId54" location="8x18" display="Tanaka dark" xr:uid="{4206DC15-8D80-4CF6-A310-64C4666D1645}"/>
    <hyperlink ref="B663" r:id="rId55" location="8x18" xr:uid="{2BC43197-51F9-43E3-B064-1197D66DD957}"/>
    <hyperlink ref="B664:B669" r:id="rId56" location="8x18" display="Tanaka black" xr:uid="{F2DE1C3E-F7AC-443D-91E7-E72F8588397B}"/>
    <hyperlink ref="B385" r:id="rId57" location="6x15" xr:uid="{2F887BD7-B10B-452D-95FF-92BABCEB7030}"/>
    <hyperlink ref="B393" r:id="rId58" location="5.5x14" xr:uid="{E75F3792-AEE4-48A8-95D6-3827A71AE3DE}"/>
    <hyperlink ref="B401" r:id="rId59" location="5.5x14" xr:uid="{8EBA419C-A941-45C5-8F4E-CC8588D87FAB}"/>
  </hyperlinks>
  <pageMargins left="0.78740157480314965" right="0.78740157480314965" top="0.98425196850393704" bottom="0.98425196850393704" header="0.51181102362204722" footer="0.51181102362204722"/>
  <pageSetup paperSize="9" fitToHeight="0" orientation="portrait" r:id="rId60"/>
  <headerFooter>
    <oddFooter>&amp;R&amp;C&amp;P / &amp;N</oddFooter>
  </headerFooter>
  <drawing r:id="rId6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AEZ DOTZ DEZENT 2023 1SEMESTRE</vt:lpstr>
      <vt:lpstr>'AEZ DOTZ DEZENT 2023 1SEMESTRE'!Área_de_impresión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irhu</dc:creator>
  <cp:lastModifiedBy>ludmilla romanelli</cp:lastModifiedBy>
  <dcterms:created xsi:type="dcterms:W3CDTF">2022-06-15T06:32:54Z</dcterms:created>
  <dcterms:modified xsi:type="dcterms:W3CDTF">2025-09-10T10:49:05Z</dcterms:modified>
</cp:coreProperties>
</file>